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9"/>
  <workbookPr/>
  <mc:AlternateContent xmlns:mc="http://schemas.openxmlformats.org/markup-compatibility/2006">
    <mc:Choice Requires="x15">
      <x15ac:absPath xmlns:x15ac="http://schemas.microsoft.com/office/spreadsheetml/2010/11/ac" url="https://d.docs.live.net/2cf7dd68628d0f02/Escritorio/Colegio Puente/Programaciones/"/>
    </mc:Choice>
  </mc:AlternateContent>
  <xr:revisionPtr revIDLastSave="1610" documentId="13_ncr:1_{FCFAC455-BD0F-4D78-AEED-F15D789627E8}" xr6:coauthVersionLast="47" xr6:coauthVersionMax="47" xr10:uidLastSave="{DB8BCB52-331D-41E2-9070-C5569EC17E7D}"/>
  <bookViews>
    <workbookView xWindow="-110" yWindow="-110" windowWidth="19420" windowHeight="10300" tabRatio="782" firstSheet="14" activeTab="13" xr2:uid="{00000000-000D-0000-FFFF-FFFF00000000}"/>
  </bookViews>
  <sheets>
    <sheet name="Portada" sheetId="1" r:id="rId1"/>
    <sheet name="Contexto" sheetId="19" r:id="rId2"/>
    <sheet name="1.PSyDO" sheetId="3" r:id="rId3"/>
    <sheet name="2.Com" sheetId="2" r:id="rId4"/>
    <sheet name="3.CE" sheetId="16" r:id="rId5"/>
    <sheet name="4.CE2" sheetId="17" r:id="rId6"/>
    <sheet name="5.SB" sheetId="4" r:id="rId7"/>
    <sheet name="6.UP" sheetId="5" r:id="rId8"/>
    <sheet name="7.SA" sheetId="18" r:id="rId9"/>
    <sheet name="8.MyR" sheetId="6" r:id="rId10"/>
    <sheet name="9.E1" sheetId="11" r:id="rId11"/>
    <sheet name="10.D" sheetId="8" r:id="rId12"/>
    <sheet name="11.ACyAE" sheetId="7" r:id="rId13"/>
    <sheet name="12.R" sheetId="12" r:id="rId14"/>
    <sheet name="13.AE" sheetId="9" r:id="rId15"/>
    <sheet name="AUX" sheetId="15" r:id="rId16"/>
  </sheets>
  <externalReferences>
    <externalReference r:id="rId17"/>
    <externalReference r:id="rId18"/>
  </externalReferences>
  <calcPr calcId="191028"/>
  <customWorkbookViews>
    <customWorkbookView name="Celdas" guid="{54CB08BF-6DAB-4B61-BB17-C94BFB59962B}"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7" l="1"/>
  <c r="H35" i="17"/>
  <c r="E3" i="17"/>
  <c r="E4" i="17"/>
  <c r="E5" i="17"/>
  <c r="E6" i="17"/>
  <c r="E7" i="17"/>
  <c r="E8" i="17"/>
  <c r="E9" i="17"/>
  <c r="E10" i="17"/>
  <c r="E11" i="17"/>
  <c r="E12" i="17"/>
  <c r="E13" i="17"/>
  <c r="E14" i="17"/>
  <c r="E15" i="17"/>
  <c r="E16" i="17"/>
  <c r="E17" i="17"/>
  <c r="E18" i="17"/>
  <c r="E2" i="17" l="1"/>
  <c r="E19" i="17"/>
  <c r="E20" i="17"/>
  <c r="E21" i="17"/>
  <c r="E22" i="17"/>
  <c r="E23" i="17"/>
  <c r="E24" i="17"/>
  <c r="E25" i="17"/>
  <c r="E26" i="17"/>
  <c r="E27" i="17"/>
  <c r="E28" i="17"/>
  <c r="E29" i="17"/>
  <c r="E30" i="17"/>
  <c r="E31" i="17"/>
  <c r="E32" i="17"/>
  <c r="E33" i="17"/>
  <c r="E34" i="17"/>
  <c r="E36" i="17"/>
  <c r="E37" i="17"/>
  <c r="E38" i="17"/>
  <c r="H38" i="17" s="1"/>
  <c r="E39" i="17"/>
  <c r="H39" i="17" s="1"/>
  <c r="E40" i="17"/>
  <c r="H40" i="17" s="1"/>
  <c r="E41" i="17"/>
  <c r="E42" i="17"/>
  <c r="E43" i="17"/>
  <c r="E44" i="17"/>
  <c r="H44" i="17" s="1"/>
  <c r="E45" i="17"/>
  <c r="E46" i="17"/>
  <c r="H46" i="17" s="1"/>
  <c r="E47" i="17"/>
  <c r="E48" i="17"/>
  <c r="H48" i="17" s="1"/>
  <c r="E49" i="17"/>
  <c r="H49" i="17" s="1"/>
  <c r="E50" i="17"/>
  <c r="E51" i="17"/>
  <c r="H51" i="17" s="1"/>
  <c r="E52" i="17"/>
  <c r="E53" i="17"/>
  <c r="H53" i="17" s="1"/>
  <c r="E54" i="17"/>
  <c r="E55" i="17"/>
  <c r="H55" i="17" s="1"/>
  <c r="E56" i="17"/>
  <c r="E57" i="17"/>
  <c r="H57" i="17" s="1"/>
  <c r="E58" i="17"/>
  <c r="E59" i="17"/>
  <c r="H59" i="17" s="1"/>
  <c r="E60" i="17"/>
  <c r="E61" i="17"/>
  <c r="H61" i="17" s="1"/>
  <c r="E62" i="17"/>
  <c r="E63" i="17"/>
  <c r="H63" i="17" s="1"/>
  <c r="E64" i="17"/>
  <c r="E65" i="17"/>
  <c r="H65" i="17" s="1"/>
  <c r="E66" i="17"/>
  <c r="E67" i="17"/>
  <c r="E68" i="17"/>
  <c r="E69" i="17"/>
  <c r="H69" i="17" s="1"/>
  <c r="E70" i="17"/>
  <c r="H70" i="17" s="1"/>
  <c r="E71" i="17"/>
  <c r="E72" i="17"/>
  <c r="H72" i="17" s="1"/>
  <c r="E73" i="17"/>
  <c r="E74" i="17"/>
  <c r="H74" i="17" s="1"/>
  <c r="E75" i="17"/>
  <c r="H75" i="17" s="1"/>
  <c r="E76" i="17"/>
  <c r="E77" i="17"/>
  <c r="H77" i="17" s="1"/>
  <c r="E78" i="17"/>
  <c r="E79" i="17"/>
  <c r="H79" i="17" s="1"/>
  <c r="E80" i="17"/>
  <c r="E81" i="17"/>
  <c r="H81" i="17" s="1"/>
  <c r="E82" i="17"/>
  <c r="H82" i="17" s="1"/>
  <c r="E83" i="17"/>
  <c r="H83" i="17" s="1"/>
  <c r="E84" i="17"/>
  <c r="E85" i="17"/>
  <c r="H85" i="17" s="1"/>
  <c r="E86" i="17"/>
  <c r="E87" i="17"/>
  <c r="H87" i="17" s="1"/>
  <c r="E88" i="17"/>
  <c r="E89" i="17"/>
  <c r="H89" i="17" s="1"/>
  <c r="E90" i="17"/>
  <c r="E91" i="17"/>
  <c r="E92" i="17"/>
  <c r="E93" i="17"/>
  <c r="E94" i="17"/>
  <c r="E95" i="17"/>
  <c r="E96" i="17"/>
  <c r="E97" i="17"/>
  <c r="E98" i="17"/>
  <c r="E99" i="17"/>
  <c r="E100" i="17"/>
  <c r="E101" i="17"/>
  <c r="E102" i="17"/>
  <c r="E103" i="17"/>
  <c r="E104" i="17"/>
  <c r="E105" i="17"/>
  <c r="E106" i="17"/>
  <c r="E107" i="17"/>
  <c r="E108" i="17"/>
  <c r="E109" i="17"/>
  <c r="E110" i="17"/>
  <c r="E111" i="17"/>
  <c r="E112" i="17"/>
  <c r="E113" i="17"/>
  <c r="E114" i="17"/>
  <c r="B2" i="17"/>
  <c r="A2" i="17" s="1"/>
  <c r="B19" i="17"/>
  <c r="A19" i="17" s="1"/>
  <c r="H2" i="17"/>
  <c r="H3" i="17"/>
  <c r="H4" i="17"/>
  <c r="H5" i="17"/>
  <c r="H6" i="17"/>
  <c r="H7" i="17"/>
  <c r="H8" i="17"/>
  <c r="H9" i="17"/>
  <c r="H10" i="17"/>
  <c r="H11" i="17"/>
  <c r="H12" i="17"/>
  <c r="H13" i="17"/>
  <c r="H14" i="17"/>
  <c r="H15" i="17"/>
  <c r="H16" i="17"/>
  <c r="H17" i="17"/>
  <c r="H18" i="17"/>
  <c r="H19" i="17"/>
  <c r="H20" i="17"/>
  <c r="H21" i="17"/>
  <c r="H22" i="17"/>
  <c r="B36" i="17"/>
  <c r="A36" i="17" s="1"/>
  <c r="H23" i="17"/>
  <c r="H24" i="17"/>
  <c r="H25" i="17"/>
  <c r="H26" i="17"/>
  <c r="H27" i="17"/>
  <c r="H28" i="17"/>
  <c r="H29" i="17"/>
  <c r="H30" i="17"/>
  <c r="H31" i="17"/>
  <c r="H32" i="17"/>
  <c r="H33" i="17"/>
  <c r="H34" i="17"/>
  <c r="H36" i="17"/>
  <c r="H37" i="17"/>
  <c r="H41" i="17"/>
  <c r="H42" i="17"/>
  <c r="H43" i="17"/>
  <c r="H45" i="17"/>
  <c r="H47" i="17"/>
  <c r="H50" i="17"/>
  <c r="H52" i="17"/>
  <c r="H54" i="17"/>
  <c r="H56" i="17"/>
  <c r="H58" i="17"/>
  <c r="H60" i="17"/>
  <c r="H62" i="17"/>
  <c r="H64" i="17"/>
  <c r="H66" i="17"/>
  <c r="H67" i="17"/>
  <c r="H68" i="17"/>
  <c r="H71" i="17"/>
  <c r="H73" i="17"/>
  <c r="H76" i="17"/>
  <c r="H78" i="17"/>
  <c r="H80" i="17"/>
  <c r="H84" i="17"/>
  <c r="H86" i="17"/>
  <c r="H88" i="17"/>
  <c r="H90" i="17"/>
  <c r="H91" i="17"/>
  <c r="B92" i="17"/>
  <c r="A92" i="17" s="1"/>
  <c r="H92" i="17"/>
  <c r="B35" i="16"/>
  <c r="B34" i="16"/>
  <c r="B33" i="16"/>
  <c r="B32" i="16"/>
  <c r="B31" i="16"/>
  <c r="B30" i="16"/>
  <c r="B29" i="16"/>
  <c r="B28" i="16"/>
  <c r="B27" i="16"/>
  <c r="B26" i="16"/>
  <c r="B25" i="16"/>
  <c r="B24" i="16"/>
  <c r="B23" i="16"/>
  <c r="B22" i="16"/>
  <c r="B21" i="16"/>
  <c r="B3" i="16"/>
  <c r="B20"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H113" i="17" l="1"/>
  <c r="H114" i="17"/>
  <c r="A96" i="17"/>
  <c r="A97" i="17"/>
  <c r="H108" i="17"/>
  <c r="H109" i="17"/>
  <c r="H110" i="17"/>
  <c r="H111" i="17"/>
  <c r="H112" i="17"/>
  <c r="H103" i="17"/>
  <c r="H104" i="17"/>
  <c r="H105" i="17"/>
  <c r="H106" i="17"/>
  <c r="H107" i="17"/>
  <c r="H98" i="17"/>
  <c r="H99" i="17"/>
  <c r="H100" i="17"/>
  <c r="H101" i="17"/>
  <c r="H102" i="17"/>
  <c r="B73" i="16"/>
  <c r="B72" i="16"/>
  <c r="B70" i="16"/>
  <c r="B69" i="16"/>
  <c r="B67" i="16"/>
  <c r="B64" i="16"/>
  <c r="B82" i="16" l="1"/>
  <c r="B81" i="16"/>
  <c r="B80" i="16"/>
  <c r="B79" i="16"/>
  <c r="B78" i="16"/>
  <c r="B77" i="16"/>
  <c r="B76" i="16"/>
  <c r="B75" i="16"/>
  <c r="B61" i="16"/>
  <c r="B62" i="16"/>
  <c r="B63" i="16"/>
  <c r="B66" i="16"/>
  <c r="B68" i="16"/>
  <c r="B71" i="16"/>
  <c r="B74" i="16"/>
  <c r="H93" i="17"/>
  <c r="H94" i="17"/>
  <c r="H95" i="17"/>
  <c r="H96" i="17"/>
  <c r="H97" i="17"/>
  <c r="A93" i="17"/>
  <c r="A94" i="17"/>
</calcChain>
</file>

<file path=xl/sharedStrings.xml><?xml version="1.0" encoding="utf-8"?>
<sst xmlns="http://schemas.openxmlformats.org/spreadsheetml/2006/main" count="2669" uniqueCount="1152">
  <si>
    <t>Índice</t>
  </si>
  <si>
    <t>Perfil de salida y descriptores operativos secuenciados por curso</t>
  </si>
  <si>
    <t>La contribución de la materia al desarrollo de las competencias clave a través de los descriptores del Perfil de salida, su relacción con las competencias específicas y el peso de cada una dentro de la asignatura</t>
  </si>
  <si>
    <t>Relación entre las competencias clave y los criterios de evaluación y la secuenciación de estos últimos.</t>
  </si>
  <si>
    <t>Fragmentación de criterios de evaluación en subcriterios y la contribución de cada uno al criterio</t>
  </si>
  <si>
    <t>Los contenidos, redactados en forma de saberes básicos, de cada materia y su distribución progresiva a lo largo de cada curso, incluyendo aquellos contenidos complementarios que, en su caso, se considere necesario incorporar para el cumplimiento de los objetivos de la Educación Secundaria Obligatoria y la adquisición de las competencias correspondientes.</t>
  </si>
  <si>
    <t>Desarrollo de unidades de programación indicando métodos pedagógicos y didácticos, instrumentos de evaluación y temporalización</t>
  </si>
  <si>
    <t>Desarrollo de las situaciones de aprendizaje indicando métodos pedagógicos y didácticos, instrumentos de evaluación y temporalización</t>
  </si>
  <si>
    <t>Los materiales y recursos didácticos que se vayan a utilizar.</t>
  </si>
  <si>
    <t>Centro</t>
  </si>
  <si>
    <t xml:space="preserve">Cooperativa de enseñanza Puente </t>
  </si>
  <si>
    <t>Los procedimientos, instrumentos de evaluación y criterios de calificación del aprendizaje del alumnado, así como el procedimiento de actuación en caso de alumnos progreso no adecuado</t>
  </si>
  <si>
    <t>Departamento</t>
  </si>
  <si>
    <t>Diversificación</t>
  </si>
  <si>
    <t xml:space="preserve">Las medidas de atención a la diversidad del curso de la etapa correspondiente. </t>
  </si>
  <si>
    <t>Etapa</t>
  </si>
  <si>
    <t>ESO</t>
  </si>
  <si>
    <t xml:space="preserve">Las actividades complementarias y extraescolares que se pretenden realizar desde el departamento. </t>
  </si>
  <si>
    <t>Asignatura</t>
  </si>
  <si>
    <t>Ámbito Científico Tecnológico</t>
  </si>
  <si>
    <t>Las actividades de recuperación y los procedimientos para la evaluación del alumnado con materias pendientes de cursos anteriores, teniendo en cuenta lo dispuesto en los artículos 13 y 36.</t>
  </si>
  <si>
    <t>Curso</t>
  </si>
  <si>
    <t>4ºESO - Diversificación</t>
  </si>
  <si>
    <t>Profesor</t>
  </si>
  <si>
    <t>Mari Carmen Trallero Bielsa - Angélica Palacios Vélez</t>
  </si>
  <si>
    <t>Tecnología y Digitalización+9:14</t>
  </si>
  <si>
    <t>Los criterios para la evaluación del desarrollo de la programación y de la práctica docente e indicadores de logro</t>
  </si>
  <si>
    <t>Fecha</t>
  </si>
  <si>
    <t>MUNICIPIO</t>
  </si>
  <si>
    <t>El centro educativo pertenece al municipio del Astillero, en Cantabria. Se trata de un término municipal con unos 20.000 habitantes y cuya economía se desarrolla principalmente entre el sector servicios y el sector industrial.</t>
  </si>
  <si>
    <t>ENTORNO</t>
  </si>
  <si>
    <t>El colegio Puente está situado en un entorno geográfico parte de la Bahía de Santander. Se configuran 3 núcleos urbanos: Astillero, Guarnizo y Boo.</t>
  </si>
  <si>
    <t>EL CENTRO</t>
  </si>
  <si>
    <t>En el centro se imparte Educación Infantil (con un aula de 2 años),  Educación Primaria y Educación Secundaria con una línea, además de un grado medio de Gestión Administrativa, lo que favorece la permanencia de los alumnos y alumnas durante toda la etapa escolar en el mismo.</t>
  </si>
  <si>
    <t>INSTALACIONES</t>
  </si>
  <si>
    <t>Los alumnos y alumnas de Secundaria se distribuyen entre la tercera y cuarta planta del edificio y tienen a su disposición diferentes aulas para la realización de talleres (laboratorio y tecnología) además de la Biblioteca escolar en la segunda planta y el pabellón en el ático del edificio. Disponen de dos patios para realizar los recreos. Las aulas disponen de pizarra digital, proyector y pantalla.</t>
  </si>
  <si>
    <t>EL GRUPO</t>
  </si>
  <si>
    <t xml:space="preserve">Tenemos un grupo de 6 alumnos y alumnas procedentes en su mayoría del municipio y algunos de los alrededores. Alrededor de un 20% son inmigrantes en su mayoría asentados e integrados totalmente en el municipio hace muchos años, la mayoría en el colegio desde la etapa de infantil. </t>
  </si>
  <si>
    <t>NECESIDADES</t>
  </si>
  <si>
    <t>Durante este curso tenemos un alumno con adaptación curricular no significativa.</t>
  </si>
  <si>
    <t>Secuenciación</t>
  </si>
  <si>
    <t>Competencia clave</t>
  </si>
  <si>
    <t>Descriptor operativo</t>
  </si>
  <si>
    <t>ESO1</t>
  </si>
  <si>
    <t>ESO2</t>
  </si>
  <si>
    <t>ESO3</t>
  </si>
  <si>
    <t>ESO4</t>
  </si>
  <si>
    <t>Competencia en comunicación lingüística</t>
  </si>
  <si>
    <t>CCL1. Se expresa de forma oral, escrita, signada o multimodal con coherencia, corrección y adecuación a los diferentes contextos sociales, y participa en interacciones comunicativas con actitud cooperativa y respetuosa tanto para intercambiar información, crear conocimiento y transmitir opiniones, como para construir vínculos personales.</t>
  </si>
  <si>
    <t>CCL1-1. Comprende, interpreta y valora (señalando la fuente) textos ora les, escritos, signados o multimodales seleccionados y adaptados de los ámbitos personal, social, educativo y profesional para participar en diferentes contextos educativos de manera activa (guiada) e informada y para construir conocimiento.</t>
  </si>
  <si>
    <t>CCL1-2. Comprende, interpreta y valora (señalando la fuente, objetividad e intencionalidad) textos orales, escritos, signados o multimodales seleccionados de los ámbitos personal, social, educativo y profesional para participar en diferentes contextos educativos de manera activa (guiada) e informada y para construir conocimiento.</t>
  </si>
  <si>
    <t>CCL1-3. Comprende, interpreta y valora (señalando sus elementos, interés y describiendo el contexto) textos orales, escritos, signados o multimodales de los ámbitos personal, social, educativo y profesional para participar en diferentes contextos de manera activa (autónoma) e informada y para construir conocimiento.</t>
  </si>
  <si>
    <t>CCL1-4. Comprende, interpreta y valora con actitud crítica textos orales, escritos, signados o multimodales de los ámbitos personal, social, educativo y profesional para participar en diferentes contextos de manera activa e informada y para construir conocimiento. Produce textos escritos y multimodales coherentes, cohesionados, adecuados y correctos, atendiendo a las convenciones propias del género discursivo elegido para construir conocimiento.</t>
  </si>
  <si>
    <t>CCL2. Comprende, interpreta y valora con actitud crítica textos orales, escritos, signados o multimodales de los ámbitos personal, social, educativo y profesional para participar en diferentes contextos de manera activa e informada y para construir conocimiento.</t>
  </si>
  <si>
    <t>CCL2-2. Comprende ,interpreta y valora textos escritos del ámbito personal, social y educativo para participar en diferentes contextos de manera activa.</t>
  </si>
  <si>
    <t>CCL2-2. Comprende,interpreta y valora textos de diferentes ámbitos ( personal,educativo, social y profesional) , identificando el punto de vista y la intención del emisor para participar en diferentes contextos de manera activa.</t>
  </si>
  <si>
    <t>CCL-3.Comprende, interpreta y valora con actitud crítica textos orales, escritos, signados o multimodales de diferentes ámbitos para participar en diferentes contextos de manera activa e informada. Produce textos escritos y multimodales coherentes, cohesionados, adecuados y correctos atendiendo al género discursivo elegido.</t>
  </si>
  <si>
    <t>CC4. Comprende, interpreta y valora con actitud crítica textos orales y escritos , signados o multimodales de todos los ámbitos de la comunicación para participar de manera activa en todos los contextos posibles con el fin último de construir conocimiento.</t>
  </si>
  <si>
    <t>CCL3. Localiza, selecciona y contrasta de manera progresivamente autónoma información procedente de diferentes fuentes, evaluando su fiabilidad y pertinencia en función de los objetivos de lectura y evitando los riesgos de manipulación y desinformación, y la integra y transforma en conocimiento para comunicarla adoptando un punto de vista creativo, crítico y personal a la par que respetuoso con la propiedad intelectual.</t>
  </si>
  <si>
    <t>CCL3-1.Selecciona y contrasta información( guiada)procedente de diferentes fuentes evaluando su fiabilidad para integrarla y transformarla en conocimiento.  Consulta fuentes de información variadas y seguras de manera individual o colectiva para la realización de trabajos o proyectos. Utiliza la biblioteca escolar como centro neurálgico para el desarrollo de esta competencia.</t>
  </si>
  <si>
    <t>CCL3-2. Selecciona y contrasta información  de manera guiada procedente de diferentes fuentes evaluando su fiabilidad para integrarla y transformarla en conocimiento. Consulta fuentes de información variadas y seguras de manera individual y colectiva para la realización de trabajos y proyectos . Utiliza la biblioteca escolar como centro neurálgico para el desarrollo de esta competencia.</t>
  </si>
  <si>
    <t>CCL3-3. Localiza, selecciona y contrasta información procedente de diferentes fuentes de forma autónoma, evaluando su fiabilidad y pertinencia en en función de los objetivos de lectura y evitando los riesgos de manipulación y desinformación, e integrarla y transformarla en conocimiento, para comunicarla desde un punto de vista críticoy personal a la par que  respetuoso con la propiedad intelectual. Reconoce cuado y como necesita buscar información, cómo gestionarla, evaluarla y comunicarla adoptando un punto de vista crítico y personal evidenciando una actitud ética y responsable con la propiedad intelectual y con la identidad digital.</t>
  </si>
  <si>
    <t xml:space="preserve">CCL-3-4. Localiza, selecciona y contrasta informació procedente de diferentes fuentes de forma autónoma, evaluando su fiabilidad y pertiencia en función de los objetivos de lecturar y evitando los riesgos </t>
  </si>
  <si>
    <t>CCL4. Lee con autonomía obras diversas adecuadas a su edad, seleccionando las que mejor se ajustan a sus gustos e intereses; aprecia el patrimonio literario como cauce privilegiado de la experiencia individual y colectiva; y moviliza su propia experiencia biográfica y sus conocimientos literarios y culturales para construir y compartir su interpretación de las obras y para crear textos de intención literaria de progresiva complejidad.</t>
  </si>
  <si>
    <t>CCL3-1. Lee de manera progresivamente autónoma obras diversas adecuadas a su edad configurando un itinerario lector que evolucione en cuanto a diversidad , complejidad y calidad de las obras para construir sus propia identidad lectora y para disfrutar de la lectura. Construye textos de intención literaria de forma progresivamente autónoma.</t>
  </si>
  <si>
    <t>CCL3-2. Lee de manera progresivamente autónoma obras diversas adecuadas a su edad configurando un itinerario lector que evolucione en cuanto a diversidad, complejidad y calidad de las obras para costruir su propia identidad lectora y para disfrutar de la lectura. Construye textos de intención literaria de forma progresivamente autónoma.</t>
  </si>
  <si>
    <t>CCL4-3. Lee con autonomía obras diversas que se ajustan a sus gustos y a su edad como fuente de placer y de conocimento, configurando un itinerario lector que evoluciones en cuanto a diversidad complejidad y calidad. Aprecia el patrimonio literario como cauce privilegiado de la experiencia individual y colectiva. Construye textos de intención literaria de forma autónoma.</t>
  </si>
  <si>
    <t>CCL4-4. Lee con autonomía obras diversas adecuadas a su edad como fuente de placer y conocimiento, configurando un itinerario lector que evolucione en cuanto a diversidad, a complejidad y calidad de las obras y compartir experiencias de lectura , para construir la propia identidad lectora y para disfrutar de la dimensión social de la lectura. Aprecia el patrimonio literario como cauce privilegiado de la experiencia individual y colectiva . Construye textos de intención literaria de forma autónoma.</t>
  </si>
  <si>
    <t>CCL5. Pone sus prácticas comunicativas al servicio de la convivencia democrática, la resolución dialogada de los conflictos y la igualdad de derechos de todas las personas, evitando los usos discriminatorios, así como los abusos de poder, para favorecer la utilización no solo eficaz sino también ética de los diferentes sistemas de comunicación.</t>
  </si>
  <si>
    <t>CCL5-1. Pone las propias prácticas comunicativas al servicio de la convivencia democrática, la resolución dialogada de conflictos y la igualdad de derechos de todas las personas. Reconoce un uso no discriminatorio del lenguaje al objeto de forjar relaciones interpersonales basados en la empatía y el respeto.</t>
  </si>
  <si>
    <t>CCL5-2. Pone las propias prácticas comunicativas al servicio de la convivencia democrática , la resolución dialogada de conflictos y la igualdad de derechos de las personas. Reconoce un uso no discriminatorio del lenguaje al objeto de forjar relaciones interpersonales basadas en la empatía y el respeto evitando los usos discriminatorios y los abusos de poder.</t>
  </si>
  <si>
    <t>CCL5-3. Pone  las propias prácticas comunicativas al servicio de la convivencia democrática, la resolución dialogada de los conflictos y la igualdad de derechos de todas las personas, evitando los usos discriminatorios, los abusos de poder. Favorece la utilización eficaz y ética de los diferentes sistemas de comunicación. Es capaz de tomar la palabra en los ámbitos educativo, social y profesional en el ejercicio de una ciudadanía activa y comprometida en la construcción de una sociedad más equitativa y más democrática.</t>
  </si>
  <si>
    <t>CCL5-4. Pone las propias prácticas comunicativas al servicio de la convivencia democrática, la resolucion dialogada de los conflictos y la igualdad de derechos de todas las personas evitando los usos discriminatorios y los abusos de poder. Favorece la utilización eficaz y ética de los diferentes sistemas de comunicación. Es capaz de tomar la palabra en los ámbitos educativos, social y profesional en el ejercicio de una ciudadanía activa y comprometida en la construcción de una sociedad más equitativa, más democrática y más responsable en relación a los desafíos de la humanidad como la sostenibilidad del planeta y la erradicación de la violencia y de la creciente desigualdad social.</t>
  </si>
  <si>
    <t>Competencia plurilingüe</t>
  </si>
  <si>
    <t>CP1.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</si>
  <si>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CP1-1. Identifica la información esencial en una o más lenguas, además de la lengua o lenguas familiares, para comunicarse de manera básica en situaciones cotidianas</t>
  </si>
  <si>
    <t>CP1-2. Comprende lo esencial de una o más lenguas, además de la lengua o lenguas familiares, para comunicarse en situaciones cotidianas.</t>
  </si>
  <si>
    <t>CP1-3. Usa una o más lenguas, además de la lengua o lenguas familiares, para responder a sus necesidades comunicativas, de acuerdo a su desarrollo e intereses en contextos de los ámbitos personal, social, educativo y profesional.</t>
  </si>
  <si>
    <t>CP1-4. Usa eficazmente una o más lenguas, además de la lengua o lenguas familiares, para responder a sus necesidades comunicativas, de manera apropiada y adecuada tanto a su desarrollo e intereses como a diferentes situaciones y contextos de los ámbitos personal, social, educativo y profesional.</t>
  </si>
  <si>
    <t>CP2. A partir de sus experiencias, realiza transferencias entre distintas lenguas como estrategia para comunicarse y ampliar su repertorio lingüístico individual.</t>
  </si>
  <si>
    <t>CP2-1. Realiza transferencias entre distintas lenguas identificando, con ayuda, similitudes entre aspectos gramaticales o de forma que comparten, como estrategia para comunicarse y ampliar su repertorio lingüístico individual.</t>
  </si>
  <si>
    <t>CP2-2. Realiza transferencias entre distintas lenguas identificando, sin ayuda, similitudes entre aspectos gramaticales o de forma que comparten, como estrategia para comunicarse y ampliar su repertorio lingüístico individual.</t>
  </si>
  <si>
    <t>CP2-3. A partir de sus experiencias, comienza a realizar transferencias entre distintas lenguas como estrategia para comunicarse y ampliar su repertorio lingüístico individual.</t>
  </si>
  <si>
    <t>CP2-4. A partir de sus experiencias, realiza transferencias entre distintas lenguas como estrategia para comunicarse y ampliar su repertorio lingüístico individual.</t>
  </si>
  <si>
    <t>CP3. Conoce, valora y respeta la diversidad lingüística y cultural presente en la sociedad, integrándola en su desarrollo personal como factor de diálogo, para fomentar la cohesión social.Se</t>
  </si>
  <si>
    <t>CP3-1. Comienza a valorar la diversidad lingüística y cultural presente en la sociedad, integrándola en su desarrollo personal como factor de diálogo, para fomentar la cohesión social.</t>
  </si>
  <si>
    <t>CP3-2. Conoce y valora la diversidad lingüística y cultural presente en la sociedad, integrándola en su desarrollo personal como factor de diálogo, para fomentar la cohesión social.</t>
  </si>
  <si>
    <t>CP3-3. Conoce, valora y empieza a respetar la diversidad lingüística y cultural presente en la sociedad, integrándola en su desarrollo personal como factor de diálogo, para fomentar la cohesión social.</t>
  </si>
  <si>
    <t>CP3-4. Conoce, valora y respeta la diversidad lingüística y cultural presente en la sociedad, integrándola en su desarrollo personal como factor de diálogo, para fomentar la cohesión social.</t>
  </si>
  <si>
    <t>Competencia matemática y en ciencia, tecnología e ingeniería</t>
  </si>
  <si>
    <t>STEM1. Utiliza métodos inductivos y deductivos propios del razonamiento matemático en situaciones conocidas, y selecciona y emplea diferentes estrategias para resolver problemas analizando críticamente las soluciones y reformulando el procedimiento, si fuera necesario.</t>
  </si>
  <si>
    <t>STEM1-1. Identifica la información relevante de un problema matemático, conoce estrategias de resolución y comprueba las soluciones obtenidas.</t>
  </si>
  <si>
    <t>STEM1-2. Comprende la información relevante de un problema matemático, selecciona y emplea diferentes estrategias para resolverlo y comprueba y analiza críticamente las soluciones obtenidas.</t>
  </si>
  <si>
    <t>STEM1-3. Comprende la información relevante de un problema matemático, selecciona la estrategia adecuada para resolverlo y comprueba y analiza críticamente las soluciones obtenidas.</t>
  </si>
  <si>
    <t>STEM1-4. Utiliza métodos inductivos y deductivos propios del razonamiento matemático en situaciones conocidas, y selecciona y emplea diferentes estrategias para resolver problemas analizando críticamente las soluciones y reformulando el procedimiento, si fuera necesario</t>
  </si>
  <si>
    <t>STEM2. Utiliza el pensamiento científico para entender y explicar los fenómenos que ocurren a su alrededor, confiando en el conocimiento como motor de desarrollo, planteándose preguntas y comprobando hipótesis mediante la experimentación y la indagación, utilizando herramientas e instrumentos adecuados, apreciando la importancia de la precisión y la veracidad y mostrando una actitud crítica acerca del alcance y las limitaciones de la ciencia.</t>
  </si>
  <si>
    <t>STEM2-1. Utiliza el pensamiento científico para entender y explicar los fenómenos que ocurren a su alrededor, y valora el conocimiento como motor de desarrollo de una sociedad.</t>
  </si>
  <si>
    <t>STEM2-2. Utiliza el pensamiento científico para entender y explicar los fenómenos que ocurren a su alrededor, confia en el conocimiento como motor de desarrollo, se plantea preguntas y comprueba hipótesis mediante la experimentación y la indagación.</t>
  </si>
  <si>
    <t>STEM2-3.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y aprecia la importancia de la precisión y la veracidad de los resultados.</t>
  </si>
  <si>
    <t>STEM2-4.  Utiliza el pensamiento científico para entender y explicar los fenómenos que ocurren a su alrededor, confiando en el conocimiento como motor de desarrollo.   Se plantea preguntas y comprueba hipótesis mediante la experimentación y la indagación, utilizando herramientas e instrumentos adecuados, apreciando la importancia de la precisión y la veracidad de los resultados y muestra una actitud crítica acerca del alcance y las limitaciones de la ciencia.</t>
  </si>
  <si>
    <t>STEM3.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</si>
  <si>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STEM3-1.  Evalua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</si>
  <si>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STEM3-2.  desarrolla proyectos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</si>
  <si>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STEM3-3.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y valorando la importancia de la sostenibilidad.</t>
  </si>
  <si>
    <t>STEM3-4. Plantea y desarrolla proyectos diseñando, fabricando y evaluando diferentes prototipos o modelos para generar o utilizar productos que den solución a una necesidad o problema de forma creativa y en equipo, procurando la participación de todo el grupo, resolviendo pacíficamente los conflictos que puedan surgir, adaptándose ante la incertidumbre y valorando la importancia de la sostenibilidad.</t>
  </si>
  <si>
    <t>STEM4. Interpreta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</si>
  <si>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STEM4-1.  Interpreta  los elementos más relevantes de procesos, razonamientos, demostraciones y resultados científicos, matemáticos y tecnológicos de forma clara y precisa ,  incluyendo el lenguaje matemático-formal con responsabilidad.</t>
  </si>
  <si>
    <t>STEM4-2. Interpreta  los elementos más relevantes de procesos, razonamientos, demostraciones, métodos y resultados científicos, matemáticos y tecnológicos de forma clara y precisa y en diferentes formatos (gráficos, tablas,  fórmulas, esquemas, símbolos...), aprovechando  la cultura digital para compartir  conocimientos.</t>
  </si>
  <si>
    <t>STEM4-3. Interpreta  los elementos más relevantes de procesos, razonamientos, demostraciones, métodos y resultados científicos, matemáticos y tecnológicos de forma clara y precisa y en diferentes formatos (gráficos, tablas, diagramas, fórmulas, esquemas, símbolos...), aprovechando  la cultura digital e incluyendo el lenguaje matemático-formal con  responsabilidad, para compartir y construir nuevos conocimientos.</t>
  </si>
  <si>
    <t>STEM4-4.  Interpreta y transmite los elementos más relevantes de procesos, razonamientos, demostraciones, métodos y resultados científicos, matemáticos y tecnológicos de forma clara y precisa y en diferentes formatos (gráficos, tablas, diagramas, fórmulas, esquemas, símbolos...), aprovechando de forma crítica la cultura digital e incluyendo el lenguaje matemático-formal con ética y responsabilidad, para compartir y construir nuevos conocimientos.</t>
  </si>
  <si>
    <t>STEM5.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</si>
  <si>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STEM5-1. Emprende acciones  para promover la salud física, y preservar el medio ambiente y aplica principios de seguridad en la realización de proyectos para transformar su entorno próximo de forma sostenible.</t>
  </si>
  <si>
    <t>STEM5-2. Emprende acciones  para promover la salud física, y preservar el medio ambiente; y aplica principios de seguridad en la realización de proyectos para transformar su entorno próximo de forma sostenible,  practicando el consumo responsable.</t>
  </si>
  <si>
    <t>STEM5-3. Emprende acciones para promover la salud física, mental y social, y preservar el medio ambiente y los seres vivos; y aplica principios de seguridad en la realización de proyectos para transformar su entorno próximo de forma sostenible practicando el consumo responsable.</t>
  </si>
  <si>
    <t>STEM5-4. Emprende acciones fundamentadas científicamente para promover la salud física, mental y social, y preservar el medio ambiente y los seres vivos; y aplica principios de ética y seguridad en la realización de proyectos para transformar su entorno próximo de forma sostenible, valorando su impacto global y practicando el consumo responsable.</t>
  </si>
  <si>
    <t>Competencia digital</t>
  </si>
  <si>
    <t>CD1. Realiza búsquedas en internet atendiendo a criterios de validez, calidad, actualidad y fiabilidad, seleccionando los resultados de manera crítica y archivándolos, para recuperarlos, referenciarlos y reutilizarlos, respetando la propiedad intelectual.</t>
  </si>
  <si>
    <t>CD1-1. Conoce diferentes navegadores de internet y buscadores y los utiliza diferenciando los anuncios de las búsquedas en los resultados.</t>
  </si>
  <si>
    <t>CD1-2. Realiza búsquedas y selecciona resultados de manera crítica almacenándolos para su posterior recuperación.</t>
  </si>
  <si>
    <t>CD1-3. Realiza búsquedas y selecciona resultados de manera crítica almacenándolos para su posterior recuperación, referenciando y respetando la propiedad intelectual en su uso.</t>
  </si>
  <si>
    <t>CD1-4. Realiza búsquedas en internet atendiendo a criterios de validez, calidad, actualidad y fiabilidad, seleccionando los resultados de manera crítica y archivándolos, para recuperarlos, referenciarlos y reutilizarlos, respetando la propiedad intelectual.</t>
  </si>
  <si>
    <t>CD2. Gestiona y utiliza su entorno personal digital de aprendizaje para construir conocimiento y crear contenidos digitales, mediante estrategias de tratamiento de la información y el uso de diferentes herramientas digitales, seleccionando y configurando la más adecuada en función de la tarea y de sus necesidades de aprendizaje permanente.</t>
  </si>
  <si>
    <t>CD2-1.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</si>
  <si>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CD2-2. Interpreta algoritmos sencillos escritos en distintos lenguajes de programación y crea, utiliza y/o elabora diferentes tipos de contenidos digitales de manera individual o colaborativa, seleccionando las herramientas digitales más adecuadas y gestionando de manera responsable sus acciones, presencia y visibilidad en la red y ejerciendo una ciudadanía activa y cívica.</t>
  </si>
  <si>
    <t>CD2-3. Participa y colabora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</si>
  <si>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CD2-4. Participa, colabora e interactúa mediante herramientas y/o plataformas virtuales para comunicarse, trabajar colaborativamente y compartir contenidos, datos e información, gestionando de manera responsable sus acciones, presencia y visibilidad en la red y ejerciendo una ciudadanía digital activa, cívica y reflexiva.</t>
  </si>
  <si>
    <t>CD3.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</si>
  <si>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CD3-1. Se comunica y comparte contenidos, datos e información mediante plataformas virtuales.</t>
  </si>
  <si>
    <t>CD3-2. Se comunica, participa, colabora e interactúa compartiendo contenidos, datos e información mediante herramientas o plataformas virtuales.</t>
  </si>
  <si>
    <t>CD3-3. Se comunica, participa, colabora e interactúa compartiendo contenidos, datos e información mediante herramientas o plataformas virtuales, y gestiona de manera responsable sus acciones conociendo las consecuencias de sus actos.</t>
  </si>
  <si>
    <t>CD3-4. Se comunica, participa, colabora e interactúa compartiendo contenidos, datos e información mediante herramientas o plataformas virtuales, y gestiona de manera responsable sus acciones, presencia y visibilidad en la red, para ejercer una ciudadanía digital activa, cívica y reflexiva.</t>
  </si>
  <si>
    <t>CD4.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</si>
  <si>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CD4-1. Conoce diferentes tipos de malware, como proteger los dispositivos frente a ellos y los riesgos que para las salud puede suponer el uso de dispositivos digitales.</t>
  </si>
  <si>
    <t>CD4-2. Entiende los posibles riesgos que pueden sufrir el hardware y las personas por perdida de datos y la necesidad de hacer un uso seguro de las tecnologías digitales.</t>
  </si>
  <si>
    <t>CD4-3. Identifica riesgos y adopta medidas preventivas al usar las tecnologías digitales para proteger dispositivos, los datos y la salud, y para tomar conciencia de la importancia de hacer un uso crítico, legal, seguro y saludables de dichas tecnologías.</t>
  </si>
  <si>
    <t>CD4-4. Identifica riesgos y adopta medidas preventivas al usar las tecnologías digitales para proteger los dispositivos, los datos personales, la salud y el medioambiente, y para tomar conciencia de la importancia y necesidad de hacer un uso crítico, legal, seguro, saludable y sostenible de dichas tecnologías.</t>
  </si>
  <si>
    <t>CD5.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</si>
  <si>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CD5-1. Se inicia en los lenguajes de programación conociendo sus elementos básicos y los utiliza adecuadamente.</t>
  </si>
  <si>
    <t>CD5-2. Utiliza herramientas para el aprendizaje de lenguajes de programación para resolver retos propuestos y muestra interés por la evolución de las tecnologías digitales.</t>
  </si>
  <si>
    <t>CD5-3. Desarrolla aplicaciones informáticas sencillas para resolver problemas concretos o responder a retos propuestos, mostrando interés y curiosidad por la evolución de las tecnologías digitales y por su uso ético.</t>
  </si>
  <si>
    <t>CD5-4. Desarrolla aplicaciones informáticas sencillas y soluciones tecnológicas creativas y sostenibles para resolver problemas concretos o responder a retos propuestos, mostrando interés y curiosidad por la evolución de las tecnologías digitales y por su desarrollo sostenible y uso ético.</t>
  </si>
  <si>
    <t>Competencia personal, social y de aprender a aprender</t>
  </si>
  <si>
    <t>CPSAA1. Regula y expresa sus emociones, fortaleciendo el optimismo, la resiliencia, la autoeficacia y la búsqueda de propósito y motivación hacia el aprendizaje, para gestionar los retos y cambios y armonizarlos con sus propios objetivos.</t>
  </si>
  <si>
    <t>CPSAA1-1. Identifica, regula y expresa sus emociones afrontando de forma adecuada los retos y cambios que surgen en la vida cotidiana y siendo capaz de trabajar con los otros y participar en la vida social.</t>
  </si>
  <si>
    <t>CPSAA1-2. Regula su capacidad afectivo-motivacional 
para afrontar con éxito las transiciones en la 
vida personal, el trabajo en equipo y la 
autorregulación emocional gestionando 
constructivamente los retos y cambios que 
surgen en su contexto cotidiano y 
armonizándolos con su participación social.</t>
  </si>
  <si>
    <t>CPSAA1-3. Regula y expresa sus emociones, fortaleciendo el optimismo, la resiliencia, la autoeficacia y la búsqueda de propósito y motivación hacia el aprendizaje, para gestionar los retos y cambios.</t>
  </si>
  <si>
    <t>CPSAA1-4. Regula y expresa sus emociones, fortaleciendo el optimismo, la resiliencia, la autoeficacia y la búsqueda de propósito y motivación hacia el aprendizaje, para gestionar los retos y cambios y armonizarlos con sus propios objetivos.</t>
  </si>
  <si>
    <t>CPSAA2. Comprende los riesgos para la salud relacionados con factores sociales, consolida estilos de vida saludable a nivel físico y mental, reconoce conductas contrarias a la convivencia y aplica estrategias para abordarlas.</t>
  </si>
  <si>
    <t>CPSAA2-1. Conoce los principales riesgos para la salud física y mental, adopta 
estilos de vida saludables, reconoce conductas contrarias a las normas de convivencia.</t>
  </si>
  <si>
    <t>CPSAA2-2.Identifica conductas contrarias a la 
convivencia, así como trastornos y 
enfermedades asociadas a la salud en el 
plano personal y social para realizar acciones 
individuales y/o grupales orientadas hacia un 
estilo de vida activo y saludable</t>
  </si>
  <si>
    <t>CPSAA2-3. Comprende los riesgos para la salud relacionados con factores sociales, pone en práctica estilos de vida saludable, reconoce conductas contrarias a la convivencia y conoce estrategias para afrontarlas.</t>
  </si>
  <si>
    <t>CPSAA2-4. Comprende los riesgos para la salud relacionados con factores sociales, consolida estilos de vida saludable a nivel físico y mental, reconoce conductas contrarias a la convivencia y aplica estrategias para abordarlas.</t>
  </si>
  <si>
    <t>CPSAA3.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</si>
  <si>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CPSAA3-1. Reconoce y respeta valores fundamentales como el respeto, la igualdad y la equidad, participando activamente en el trabajo en grupode enforque colaborativo y cooperativo.</t>
  </si>
  <si>
    <t>CPSAA3-2.Valora la importancia de la confianza, el 
respeto, la igualdad y la equidad, asumiendo 
roles para la participación activa en el trabajo 
en grupo de enfoque colaborativo y 
cooperativo de carácter progresivamente 
complejo, que permitan hacer frente a los 
conflictos y desacuerdos, para construir y 
mantener relaciones justas, respetuosas y 
equitativas</t>
  </si>
  <si>
    <t>CPSAA3-3. Reconoce las perspectivas y las experiencias de las demás personas y las tiene en cuenta a la hora de participar en el trabajo en grupo, distribuyendo y aceptando tareas y responsabilidades de manera equitativa y empleando estrategias cooperativas.</t>
  </si>
  <si>
    <t>CPSAA3-4. Comprende proactivamente las perspectivas y las experiencias de las demás personas y las incorpora a su aprendizaje, para participar en el trabajo en grupo, distribuyendo y aceptando tareas y responsabilidades de manera equitativa y empleando estrategias cooperativas.</t>
  </si>
  <si>
    <t>CPSAA4. Realiza autoevaluaciones sobre su proceso de aprendizaje, buscando fuentes fiables para validar, sustentar y contrastar la información y para obtener conclusiones relevantes.</t>
  </si>
  <si>
    <t>CPSAA4-1.Valora el aprendizaje y la autorregulación del trabajo y esfuerzo y pone en marcha métodos de autoevaluación y coevaluación para obtener conclusiones relevantes.</t>
  </si>
  <si>
    <t>CPSAA4-2.Reconoce el aprendizaje y la autorregulación 
del trabajo como procesos que duran toda la 
vida y que requieren de métodos de 
autoevaluación y de coevaluación entre 
iguales que permitan desarrollar ideas 
creativas, sintetizar y combinar conceptos e 
información de diferentes fuentes, evitando 
los sesgos que puedan afectarlas.</t>
  </si>
  <si>
    <t>CPSAA4-3. Autoevalua los aprendizajes realizados contrastando la información a través de fuentes fiables y así poder obtener conclusiones relevantes.</t>
  </si>
  <si>
    <t>CPSAA4-4. Realiza autoevaluaciones sobre su proceso de aprendizaje, buscando fuentes fiables para validar, sustentar y contrastar la información y para obtener conclusiones relevantes.</t>
  </si>
  <si>
    <t>CPSAA5. Planea objetivos a medio plazo y desarrolla procesos metacognitivos de retroalimentación para aprender de sus errores en el proceso de construcción del conocimiento.</t>
  </si>
  <si>
    <t>CPSAA5-1. Marca y revisa los tiempos, las metas y la secuenciación de las tareas en el diseño de sus planificaciones.</t>
  </si>
  <si>
    <t>CPSAA5-2. Desarrolla con autonomía la planificación de sus tareas haciendo estimaciones sobre el resultado y analizando sus capacidades, limitaciones, tiempo y funciones.</t>
  </si>
  <si>
    <t>CPSAA5-3. Planifica un proceso desde la primera fase de ideación hasta la elaboración final, empleando destrezas como comparar y contrastar, analizar causas y efectos, perseverando en la búsqueda de soluciones y aplicando diversas estrategias cuando encuentra obstáculos.</t>
  </si>
  <si>
    <t>CPSAA5-4. Planea objetivos a medio plazo y desarrolla procesos metacognitivos, de retroalimentación para aprender de sus errores en el proceso de construcción del conocimiento.</t>
  </si>
  <si>
    <t>Competencia ciudadana</t>
  </si>
  <si>
    <t>CC1.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</si>
  <si>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CC1 - 1.Asume las ideas relativas a la dimensión social y ciudadana de su propia identidad, asi como los hechos cultutales históricos y normativos que la determinan, demostrando respeto por las normas, empatía, equidad y espíritu constructivo en la interacción con los demás en cualquier contexto.</t>
  </si>
  <si>
    <t>CC1 - 2. Establece las ideas relativas a la dimensión social y ciudadana de su propia identidad, así como a los hechos culturales, históricos y normativos que la determinan, mostrando respeto por las normas, empatía, equidad y espíritu constructivo en la interacción con los demás en cualquier contexto.</t>
  </si>
  <si>
    <t xml:space="preserve">CC1 - 3. Identifica a partir de las ideas relativas a la dimensión social y ciudadana de su propia identidad, así como a los hechos culturales, históricos y normativos que la determinan, asumiendo determinación por las normas, empatía, equidad y espíritu constructivo en la interacción con los demás en cualquier contexto a partir de actividades basadas en la colaboración. </t>
  </si>
  <si>
    <t>CC1 - 4. Analiza y comprende ideas relativas a la dimensión social y ciudadana de su propia identidad, así como a los hechos culturales, históricos y normativos que la determinan, demostrando respeto por las normas, empatía, equidad y espíritu constructivo en la interacción con los demás en cualquier contexto.</t>
  </si>
  <si>
    <t>CC2.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</si>
  <si>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CC2-1. Respeta y asume fundadamente, identificando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</si>
  <si>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CC2-2. Respeta y asume fundadamente, comprendiendo los principios y valores que emanan del proceso de integración europea, de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</si>
  <si>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CC2-3. Respeta y asume fundadamente, aplicando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</si>
  <si>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CC2-4. Analiza y asume fundadamente los principios y valores que emanan del proceso de integración europea, la Constitución española y los derechos humanos y de la infancia, participando en actividades comunitarias, como la toma de decisiones o la resolución de conflictos, con actitud democrática, respeto por la diversidad, y compromiso con la igualdad de género, la cohesión social, el desarrollo sostenible y el logro de la ciudadanía mundial</t>
  </si>
  <si>
    <t>CC3.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</si>
  <si>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CC3- 1. Establece a partir del análisis de los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</si>
  <si>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CC3 - 2. Desarrolla los problemas éticos fundamentales y de actualidad, aplicando críticamente los valores propios y ajenos, y estableciendo juicios propios para afrontar la controversia moral con actitud dialogante, argumentativa, respetuosa y opuesta a cualquier tipo de discriminación o violencia.</t>
  </si>
  <si>
    <t>CC3- 3. Conoce e identifica  problemas éticos fundamentales y de actualidad, analizando críticamente los valores propios y ajenos, y desarrollando juicios propios para afrontar la controversia moral con actitud dialogante, argumentativa, respetuosa y opuesta a cualquier tipo de discriminación o violencia.</t>
  </si>
  <si>
    <t>CC3- 4.  Comprende y analiza problemas éticos fundamentales y de actualidad, considerando críticamente los valores propios y ajenos, y desarrollando juicios propios para afrontar la controversia moral con actitud dialogante, argumentativa, respetuosa y opuesta a cualquier tipo de discriminación o violencia.</t>
  </si>
  <si>
    <t>CC4. Comprende las relaciones sistémicas de interdependencia, ecodependencia e interconexión entre actuaciones locales y globales, y adopta, de forma consciente y motivada, un estilo de vida sostenible y ecosocialmente responsable.</t>
  </si>
  <si>
    <t>CC4 - 1. Analiza las relaciones sistémicas de interdependencia, ecodependencia e interconexión entre actuaciones locales y globales, y adopta, de forma consciente y motivada, un estilo de vida sostenible y ecosocialmente responsable</t>
  </si>
  <si>
    <t>CC4- 2. Establece a partir de la relaciones sistemáticas de interdependencia, ecodepedencia e interconexión entre actuaciones locales y globales, y adopta, de forma consciente y motivada, un estilo de vida sostenible y ecosocialmente responsable</t>
  </si>
  <si>
    <t>CC4-3. Identifica responsablemente las relaciones sistémicas de interdependencia, ecodependencia e interconexión entre actuaciones locales y globales, y adopta, de forma consciente y motivada, un estilo de vida sostenible y ecosocialmente responsable</t>
  </si>
  <si>
    <t>CC4 - 4. Comprende las relaciones sistémicas de interdependencia, ecodependencia e interconexión entre actuaciones locales y globales, y adopta, de forma consciente y motivada, un estilo de vida sostenible y ecosocialmente responsable.</t>
  </si>
  <si>
    <t>Competencia emprendedora</t>
  </si>
  <si>
    <t>CE1.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</si>
  <si>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CE1-1 - Analiza necesidades y oportunidades con sentido crítico, valorando el impacto que pueden suponer en el entorno.</t>
  </si>
  <si>
    <t>CE1-2 Analiza necesidades y oportunidades y afronta retos con sentido crítico, valorando el impacto que puedan suponer en el entorno para presentar ideas y soluciones innovadoras.</t>
  </si>
  <si>
    <t>CE1-3 Analiza necesidades y oportunidades y afronta retos con sentido crítico, haciendo balance de sus sostenibilidad, valorando el impacto que puedan suponer en us entorno, para presentar ideas y soluciones innovadoras y sostenibles, dirigidas a crear valor en el ámbito personal y educativo.</t>
  </si>
  <si>
    <t>CE1-4. Analiza necesidades y oportunidades y afronta retos con sentido crítico, haciendo balance de su sostenibilidad, valorando el impacto que puedan suponer en el entorno, para presentar ideas y soluciones innovadoras, éticas y sostenibles, dirigidas a crear valor en el ámbito personal, social, educativo y profesional.</t>
  </si>
  <si>
    <t>CE2.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</si>
  <si>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CE2-1 Evalúa las fortalezas y debilidades propias, utilizando destrezas que favorecen el trabajo colaborativo y en equipo.</t>
  </si>
  <si>
    <t>CE2-2 Evalúa las fortalezas y debilidades propias, haciendo uso de estrategias de autocnocimiento, y comprende los elemtos fundamentales de la economía, utilizando destrezas que favorezcan el trabajo colaborativo y en equipo, para reunir y optimizar los recursos necesarios.</t>
  </si>
  <si>
    <t>CE2-3 Evalúa las fortalezas y debilidades propias, hciendo uso de estrategias de autoconocimiento, y comprende los elementos fundamentales de la economía y finanzas, aplicando conocmientos económicos a actividades concretas, utilizando destrezas que favorezcan el trabajo colaborativo y en equipo, para reunir y optimizar los recursos necesarios.</t>
  </si>
  <si>
    <t>CE2-4. Evalúa las fortalezas y debilidades propias, haciendo uso de estrategias de autoconocimiento y autoeficacia, y comprende los elementos fundamentales de la economía y las finanzas, aplicando conocimientos económicos y financieros a actividades y situaciones concretas, utilizando destrezas que favorezcan el trabajo colaborativo y en equipo, para reunir y optimizar los recursos necesarios que lleven a la acción una experiencia emprendedora que genere valor.</t>
  </si>
  <si>
    <t>CE3. Desarrolla el proceso de creación de ideas y soluciones valiosas y toma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</si>
  <si>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CE3-1. Crea y ejecuta ideas y soluciones originales, planifica e implementa tareas, coopera con otros en equipo, valorando el proceso realizado y el resultado obtenido, con el fin de llevar a cabo una iniciativa emprendedora, considerando la experiencia como oportunidad de aprendizaje.</t>
  </si>
  <si>
    <t>CE3-2. Identifica y planifica el proceso de creación de ideas y soluciones posibles y válidas para situaciones concretas, así como la toma de decisiones, identificando estrategias de planificación y gestión, y reflexiona sobre el proceso llevado a cabo para proyectar prototipos sencillos, comprendiendo el valor de la experiencia.</t>
  </si>
  <si>
    <t>CE3-3. Desarrolla el proceso de creación de ideas y soluciones válidas y eficaces para situaciones concretas, así como la toma de decisiones, seleccionando estrategias de planificación y gestión, y reflexiona sobre el proceso y el resultado obtenidos para proyectar prototipos sencillos y de utilidad, considerando el valor de la experiencia.</t>
  </si>
  <si>
    <t>CD3-4. Desarrolla el proceso de creación de ideas y soluciones valiosas y toma de decisiones, de manera razonada, utilizando estrategias ágiles de planificación y gestión, y reflexiona sobre el proceso realizado y el resultado obtenido, para llevar a término el proceso de creación de prototipos innovadores y de valor, considerando la experiencia como una oportunidad para aprender.</t>
  </si>
  <si>
    <t>Competencia en conciencia y expresión culturales</t>
  </si>
  <si>
    <t>CCEC1. Conoce, aprecia críticamente y respeta el patrimonio cultural y artístico, implicándose en su conservación y valorando el enriquecimiento inherente a la diversidad cultural y artística.</t>
  </si>
  <si>
    <t>CCEC1-1. Conoce y respeta el patrimonio cultural y artístico, implicándose en su conservación, apreciando el enriquecimiento inherente a la diversidad cultural y artística.</t>
  </si>
  <si>
    <t>CCEC1-2. Conoce, aprecia y respeta el patrimonio cultural y artístico, implicándose en su conservación, comprendiendo el enriquecimiento inherente a la diversidad cultural y artística.</t>
  </si>
  <si>
    <t>CCEC1-3. Conoce, aprecia críticamente y respeta el patrimonio cultural y artístico, implicándose en su conservación, analizando el enriquecimiento inherente a la diversidad cultural y artística.</t>
  </si>
  <si>
    <t>CCEC1-4. Conoce, aprecia críticamente y respeta el patrimonio cultural y artístico, implicándose en su conservación y valorando el enriquecimiento inherente a la diversidad cultural y artística.</t>
  </si>
  <si>
    <t>CCEC2. Disfruta, reconoce y analiza con autonomía las especificidades e intencionalidades de las manifestaciones artísticas y culturales más destacadas del patrimonio, distinguiendo los medios y soportes, así como los lenguajes y elementos técnicos que las caracterizan.</t>
  </si>
  <si>
    <t>CCEC2-1. Reconoce las intencionalidades de las manifestaciones artísticas y culturales más destacadas del patrimonio, distinguiendo los medios y soportes, así como los lenguajes y elementos técnicos que las caracterizan.</t>
  </si>
  <si>
    <t>CCEC2-3. Disfruta y reconoce  las intencionalidades de las manifestaciones artísticas y culturales más destacadas del patrimonio, distinguiendo los medios y soportes, así como los lenguajes y elementos técnicos que las caracterizan.</t>
  </si>
  <si>
    <t>CCEC2-3. Disfruta y reconoce con autonomía las especificidades e intencionalidades de las manifestaciones artísticas y culturales más destacadas del patrimonio, distinguiendo los medios y soportes, así como los lenguajes y elementos técnicos que las caracterizan.</t>
  </si>
  <si>
    <t>CCEC2-4. Disfruta, reconoce y analiza con autonomía las especificidades e intencionalidades de las manifestaciones artísticas y culturales más destacadas del patrimonio, distinguiendo los medios y soportes, así como los lenguajes y elementos técnicos que las caracterizan.</t>
  </si>
  <si>
    <t>CCEC3.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</si>
  <si>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CCEC3-1. Expresa ideas  por medio de producciones culturales y artísticas, desarrollando  la creatividad y el sentido del lugar que ocupa en la sociedad, con una actitud empática.</t>
  </si>
  <si>
    <t>CCEC3-2. Expresa ideas y emociones por medio de producciones culturales y artísticas, desarrollando la autoestima, la creatividad y el sentido del lugar que ocupa en la sociedad, con una actitud empática y abierta.</t>
  </si>
  <si>
    <t>CCEC3-3. Expresa ideas, sentimientos y emociones por medio de producciones culturales y artísticas, integrando su propio cuerpo y desarrollando la autoestima, la creatividad y el sentido del lugar que ocupa en la sociedad, con una actitud empática, abierta y colaborativa.</t>
  </si>
  <si>
    <t>CCEC3-4. Expresa ideas, opiniones, sentimientos y emociones por medio de producciones culturales y artísticas, integrando su propio cuerpo y desarrollando la autoestima, la creatividad y el sentido del lugar que ocupa en la sociedad, con una actitud empática, abierta y colaborativa.</t>
  </si>
  <si>
    <t>CCEC4.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</si>
  <si>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CCEC4-1. Conoce diversos medios y soportes, así como técnicas plásticas o sonoras, para la creación de productos artísticos y culturales, de forma individual identificando oportunidades de desarrollo personal.</t>
  </si>
  <si>
    <t>CCEC4-2. Conoce y selecciona diversos medios y soportes, así como técnicas plásticas, visuales o sonoras, para la creación de productos artísticos y culturales, de forma individual, identificando oportunidades de desarrollo personal y social.</t>
  </si>
  <si>
    <t>CCEC4-3. Conoce, selecciona y utiliza con creatividad diversos medios y soportes, así como técnicas plásticas, visuales, audiovisuales o sonoras, para la creación de productos artísticos y culturales, tanto de forma individual como colaborativa, identificando oportunidades de desarrollo personal, social y laboral.</t>
  </si>
  <si>
    <t>CCEC4-4. Conoce, selecciona y utiliza con creatividad diversos medios y soportes, así como técnicas plásticas, visuales, audiovisuales, sonoras o corporales, para la creación de productos artísticos y culturales, tanto de forma individual como colaborativa, identificando oportunidades de desarrollo personal, social y laboral, así como de emprendimiento.</t>
  </si>
  <si>
    <t>Cod.</t>
  </si>
  <si>
    <t>Competencia específica</t>
  </si>
  <si>
    <t>Descriptores operativos</t>
  </si>
  <si>
    <t>Ponderación</t>
  </si>
  <si>
    <t>Biología y Geología</t>
  </si>
  <si>
    <t xml:space="preserve">Interpretar y transmitir información y datos científicos, argumentando sobre ellos y utilizando diferentes formatos, para analizar conceptos y procesos de las ciencias biológicas y geológicas. </t>
  </si>
  <si>
    <t xml:space="preserve">CCL1, CCL2, CCL5, STEM4, CD2, CD3, CCEC4. </t>
  </si>
  <si>
    <t xml:space="preserve">Identificar, localizar y seleccionar información, contrastando su veracidad, organizándola y evaluándola críticamente, para resolver preguntas relacionadas con las ciencias biológicas y geológicas. </t>
  </si>
  <si>
    <t xml:space="preserve">CCL3, STEM4, CD1, CD2, CD3, CD4, CD5, 
CPSAA4. </t>
  </si>
  <si>
    <t xml:space="preserve">Planificar y desarrollar proyectos de investigación, siguiendo los pasos de las metodologías científicas y cooperando cuando sea necesario, para indagar en aspectos relacionados con las ciencias geológicas y biológicas. </t>
  </si>
  <si>
    <t>CCL1, CCL2, STEM2, STEM3, STEM4, CD1, 
CD2, CPSAA3, CE3</t>
  </si>
  <si>
    <t xml:space="preserve">Utilizar el razonamiento y el pensamiento computacional, analizando críticamente las respuestas y soluciones y reformulando el procedimiento, si fuera necesario, para resolver problemas o dar explicación a procesos de la vida cotidiana relacionados con la biología y la geología. </t>
  </si>
  <si>
    <t xml:space="preserve">STEM1, STEM2, CD5, CPSAA5, CE1, CE3, CCEC4. </t>
  </si>
  <si>
    <t xml:space="preserve">Analizar los efectos de determinadas acciones sobre el medio ambiente y la salud, basándose en los fundamentos de las ciencias biológicas y de la Tierra, para promover y adoptar hábitos que eviten o minimicen los impactos medioambientales negativos, sean compatibles con un desarrollo sostenible y permitan mantener y mejorar la salud individual y colectiva. </t>
  </si>
  <si>
    <t>STEM2, STEM5, CD4, CPSAA1, CPSAA2, CC4, CE1, CC3.</t>
  </si>
  <si>
    <t>Analizar los elementos de un paisaje concreto valorándolo como patrimonio natural y utilizando conocimientos sobre geología y ciencias de la Tierra para explicar su historia geológica, proponer acciones encaminadas a su protección e identificar posibles riesgos naturales.</t>
  </si>
  <si>
    <t xml:space="preserve"> STEM1, STEM2, STEM4, STEM5, CD1, CC4, CE1, CCEC1. </t>
  </si>
  <si>
    <t>Física y Química</t>
  </si>
  <si>
    <t>Comprender y relacionar los motivos por los que ocurren los principales fenómenos fisicoquímicos del entorno, explicándolos en términos de las leyes y teorías científicas adecuadas, para resolver problemas con el fin de aplicarlas para mejorar la realidad cercana y la calidad de vida humana.</t>
  </si>
  <si>
    <t>CCL1, STEM1, STEM2, STEM4, CPSAA4.</t>
  </si>
  <si>
    <t>Expresar las observaciones realizadas por el alumnado en forma de preguntas, formulando hipótesis para explicarlas y demostrando dichas hipótesis a través de la experimentación científica, la indagación y la búsqueda de evidencias, para desarrollar los razonamientos propios del pensamiento científico y mejorar las destrezas en el uso de las metodologías científicas.</t>
  </si>
  <si>
    <t>CCL1, CCL3, STEM1, STEM2, CD1, CPSAA4, CE1, CCEC3.</t>
  </si>
  <si>
    <t>Manejar con soltura las reglas y normas básicas de la física y la química en lo referente al lenguaje de la IUPAC, al lenguaje matemático, al empleo de unidades de medida correctas, al uso seguro del laboratorio y a la interpretación y producción de datos e información en diferentes formatos y fuentes, para reconocer el carácter universal y transversal del lenguaje científico y la necesidad de una comunicación fiable en investigación y ciencia entre diferentes países y culturas.</t>
  </si>
  <si>
    <t>STEM4, STEM5, CD3, CPSAA2, CC1, CCEC2, CCEC4.</t>
  </si>
  <si>
    <t>Utilizar de forma crítica, eficiente y segura plataformas digitales y recursos variados, tanto para el trabajo individual como en equipo, para fomentar la creatividad, el desarrollo personal y el aprendizaje individual y social, mediante la consulta de información, la creación de materiales y la comunicación efectiva en los diferentes entornos de aprendizaje.</t>
  </si>
  <si>
    <t>CCL2, CCL3, STEM4, CD1, CD2, CPSAA3, CE3, CCEC4.</t>
  </si>
  <si>
    <t>Utilizar las estrategias propias del trabajo colaborativo, potenciando el crecimiento entre iguales como base emprendedora de una comunidad científica crítica, ética y eficiente, para comprender la importancia de la ciencia en la mejora de la sociedad, las aplicaciones y repercusiones de los avances científicos, la preservación de la salud y la conservación sostenible del medio ambiente.</t>
  </si>
  <si>
    <t>CCL5, CP3, STEM3, STEM5, CD3, CPSAA3, CC3, CE2.</t>
  </si>
  <si>
    <t>Comprender y valorar la ciencia como una construcción colectiva en continuo cambio y evolución, en la que no solo participan las personas dedicadas a ella, sino que también requiere de una interacción con el resto de la sociedad, para obtener resultados que repercutan en el avance tecnológico, económico, ambiental y social.</t>
  </si>
  <si>
    <t>STEM2, STEM5, CD4, CPSAA1, CPSAA4, CC4, CCEC1.</t>
  </si>
  <si>
    <t>Matemáticas</t>
  </si>
  <si>
    <t>Interpretar, modelizar y resolver problemas de la vida cotidiana y propios de las matemáticas, aplicando diferentes estrategias y formas de razonamiento, para explorar distintas maneras de proceder y obtener posibles soluciones.</t>
  </si>
  <si>
    <t>STEM1, STEM2, STEM3, STEM4, CD2, CPSAA5, CE3, CCEC4.</t>
  </si>
  <si>
    <t>Analizar las soluciones de un problema usando diferentes técnicas y herramientas, evaluando las respuestas obtenidas, para verificar su validez e idoneidad desde un punto de vista matemático y su repercusión global.</t>
  </si>
  <si>
    <t>STEM1, STEM2, CD2, CPSAA4, CC3, CE3.</t>
  </si>
  <si>
    <t>Formular y comprobar conjeturas sencillas o plantear problemas de forma autónoma, reconociendo el valor del razonamiento y la argumentación, para generar nuevo conocimiento.</t>
  </si>
  <si>
    <t>CCL1, STEM1, STEM2, CD1, CD2, CD5, CE3.</t>
  </si>
  <si>
    <t>Utilizar los principios del pensamiento computacional organizando datos, descomponiendo en partes, reconociendo patrones, interpretando, modificando y creando algoritmos, para modelizar situaciones y resolver problemas de forma eficaz.</t>
  </si>
  <si>
    <t>STEM1, STEM2, STEM3, CD2, CD3, CD5, CE3.</t>
  </si>
  <si>
    <t>Reconocer y utilizar conexiones entre los diferentes elementos matemáticos, interconectando conceptos y procedimientos, para desarrollar una visión de las matemáticas como un todo integrado.</t>
  </si>
  <si>
    <t>STEM1, STEM3, CD2, CD3, CCEC1.</t>
  </si>
  <si>
    <t>Identificar las matemáticas implicadas en otras materias y en situaciones reales susceptibles de ser abordadas en términos matemáticos, interrelacionando conceptos y procedimientos, para aplicarlos en situaciones diversas.</t>
  </si>
  <si>
    <t>STEM1, STEM2, CD3, CD5, CC4, CE2, CE3, CCEC1.</t>
  </si>
  <si>
    <t>Representar, de forma individual y colectiva, conceptos, procedimientos, información y resultados matemáticos, usando diferentes tecnologías, para visualizar ideas y estructurar procesos matemáticos.</t>
  </si>
  <si>
    <t>STEM3, CD1, CD2, CD5, CE3, CCEC4.</t>
  </si>
  <si>
    <t>Comunicar de forma individual y colectiva conceptos, procedimientos y argumentos matemáticos, usando lenguaje oral, escrito o gráfico, utilizando la terminología matemática apropiada, para dar significado y coherencia a las ideas matemáticas.</t>
  </si>
  <si>
    <t>CCL1, CCL3, CP1, STEM2, STEM4, CD2, CD3, CE3, CCEC3.</t>
  </si>
  <si>
    <t>Desarrollar destrezas personales, identificando y gestionando emociones, poniendo en práctica estrategias de aceptación del error como parte del proceso de aprendizaje y adaptándose ante situaciones de incertidumbre, para mejorar la perseverancia en la consecución de objetivos y el disfrute en el aprendizaje de las matemáticas.</t>
  </si>
  <si>
    <t>STEM5, CPSAA1, CPSAA4, CPSAA5, CE2, CE3.</t>
  </si>
  <si>
    <t>Desarrollar destrezas sociales reconociendo y respetando las emociones y experiencias de los demás, participando activa y reflexivamente en proyectos en equipos heterogéneos con roles asignados, para construir una identidad positiva como estudiante de matemáticas, fomentar el bienestar personal y grupal y crear relaciones saludables.</t>
  </si>
  <si>
    <t>CCL5, CP3, STEM3, CPSAA1, CPSAA3, CC2, CC3</t>
  </si>
  <si>
    <t>Tecnología</t>
  </si>
  <si>
    <t>Identificar y proponer problemas tecnológicos con iniciativa y creatividad, estudiando las necesidades de su entorno próximo y aplicando estrategias y procesos colaborativos e iterativos relativos proyectos, para idear y planificar soluciones de manera eficiente e innovadora.</t>
  </si>
  <si>
    <t>STEM1, STEM2, CD1, CD3, CPSAA3, CPSAA4, CE1, CE3</t>
  </si>
  <si>
    <t>Aplicar de forma apropiada distintas técnicas y concoimientos interdisciplinarea utilizando procedimiento y recursos tecnológicos y analizando el ciclo de vida de productos para fabricar soluciones tecnológicas que den respuesta a necesidades planteadas.</t>
  </si>
  <si>
    <t>STEM2, STEM5, CD2, CPSAA4, CC4, CCEC4</t>
  </si>
  <si>
    <t>Expresar, comunicar y difundir ideas, propuestas o soluciones tecnológicas en diferentes foros de manera efectiva, usando un lenguaje inclusivo y no sexista, empleando los recursos disponibles y aplicando los elementos y técnicas necesarias para intercambiar la información y fomentar el trabajo en equipo.</t>
  </si>
  <si>
    <t>CCL1, STEM4, CD3, CPSAA3, CCEC3</t>
  </si>
  <si>
    <t>Desarrollar soluciones automatizadas a problemas planteados aplicando los concomientos necesairos e incorporando tecnologías emergentes para diseñas y construir sistemas de control programable y robótico.</t>
  </si>
  <si>
    <t>CP2, STEM1, STEM3, CD5,   CPSAA5, CE3</t>
  </si>
  <si>
    <t>Aprovechar y emplear las posibilidades de las herramientas digitales, adaptándolas a sus necesidades, configurándolas y aplicando conocimientos interdisciplinares, para la solución de tareas de una manera más eficiente.</t>
  </si>
  <si>
    <t>CP2, CD2, CD5, CPSAA4, CPSAA5</t>
  </si>
  <si>
    <t>Analizar procesos tecnológicos, teniendo en cuenta su impacto en la sociedad y el entorno y aplicando riterios de sostenibilidad, para hacer un uso étioc y ecosocialmente responsable de la tecnología.</t>
  </si>
  <si>
    <t>STEM2, STEM5, CD4, CC4</t>
  </si>
  <si>
    <t>Cod. Criterio</t>
  </si>
  <si>
    <t>Cod. Comp</t>
  </si>
  <si>
    <t xml:space="preserve">Criterios de evaluación según </t>
  </si>
  <si>
    <t>Ponderación total</t>
  </si>
  <si>
    <t>01.01</t>
  </si>
  <si>
    <t>Analizar conceptos y procesos biológicos y geológicos interpretando
información en diferentes formatos (modelos, gráficos, tablas, diagramas,
fórmulas, esquemas, símbolos, páginas web, etc.), manteniendo una actitud
crítica, obteniendo conclusiones y formando opiniones propias fundamentadas.</t>
  </si>
  <si>
    <t>01.02</t>
  </si>
  <si>
    <t>Transmitir opiniones propias fundamentadas e información sobre Biología y
Geología de forma clara y rigurosa, facilitando su comprensión y análisis mediante
el uso de la terminología y el formato adecuados (modelos, gráficos, tablas,
vídeos, informes, diagramas, fórmulas, esquemas, símbolos, contenidos digitales,
etc.).</t>
  </si>
  <si>
    <t>01.03</t>
  </si>
  <si>
    <t>Analizar y explicar fenómenos biológicos y geológicos representándolos
mediante el diseño y la realización de modelos y diagramas y utilizando, cuando
sea necesario, los pasos del diseño de ingeniería (identificación del problema,
exploración, diseño, creación, evaluación y mejora).</t>
  </si>
  <si>
    <t>01.04</t>
  </si>
  <si>
    <t>Participar en las actividades de divulgación y fomento de la ciencia, junto
con el reconocimiento de los científicos y científicas de nuestra Comunidad.</t>
  </si>
  <si>
    <t>02.01</t>
  </si>
  <si>
    <t xml:space="preserve">Resolver cuestiones sobre Biología y Geología localizando, seleccionando y organizando información de distintas fuentes y citándolas correctamente. </t>
  </si>
  <si>
    <t>02.02</t>
  </si>
  <si>
    <t>Reconocer la información sobre temas biológicos y geológicos con base científica, distinguiéndola de pseudociencias, bulos, etc</t>
  </si>
  <si>
    <t>02.03</t>
  </si>
  <si>
    <t>Valorar la contribución de la ciencia a la sociedad y la labor de las personas
dedicadas a ella, destacando el papel de la mujer y entendiendo la investigación
como una labor colectiva e interdisciplinar en constante evolución influida por el
contexto político y los recursos económicos.</t>
  </si>
  <si>
    <t>03.01</t>
  </si>
  <si>
    <t>Plantear preguntas e hipótesis que puedan ser respondidas o contrastadas
utilizando métodos científicos, en la explicación de fenómenos biológicos y
geológicos y la realización de predicciones sobre estos.</t>
  </si>
  <si>
    <t>03.02</t>
  </si>
  <si>
    <t>Diseñar la experimentación, la toma de datos y el análisis de fenómenos
biológicos y geológicos de modo que permitan responder a preguntas concretas y
contrastar una hipótesis planteada evitando sesgos.</t>
  </si>
  <si>
    <t>03.03</t>
  </si>
  <si>
    <t>Realizar experimentos y tomar datos cuantitativos o cualitativos sobre
fenómenos biológicos y geológicos utilizando los instrumentos, herramientas o
técnicas adecuadas con corrección y precisión.</t>
  </si>
  <si>
    <t>03.04</t>
  </si>
  <si>
    <t>Interpretar y analizar los resultados obtenidos en un proyecto de investigación utilizando, cuando sea necesario, herramientas matemáticas y
tecnológicas y obteniendo conclusiones razonadas y fundamentadas o valorar la
imposibilidad de hacerlo.</t>
  </si>
  <si>
    <t>03.05</t>
  </si>
  <si>
    <t>Cooperar y colaborar en las distintas fases de un proyecto científico para trabajar con mayor eficiencia, valorando la importancia de la cooperación en la investigación, respetando la diversidad y la igualdad de género, y favoreciendo la inclusión.</t>
  </si>
  <si>
    <t>04.01</t>
  </si>
  <si>
    <t>Resolver problemas o dar explicación a procesos biológicos o geológicos
utilizando conocimientos, datos e información proporcionados por el docente, el razonamiento lógico, el pensamiento computacional o recursos digitales.</t>
  </si>
  <si>
    <t>04.02</t>
  </si>
  <si>
    <t>Analizar críticamente la solución a un problema sobre fenómenos biológicos y geológicos, cambiando los procedimientos utilizados o las conclusiones si dicha
solución no fuese viable o ante nuevos datos aportados con posterioridad.</t>
  </si>
  <si>
    <t>05.01</t>
  </si>
  <si>
    <t>Identificar, de forma general, los posibles riesgos naturales, y en particular los de Cantabria, potenciados por determinadas acciones humanas sobre una zona geográfica, teniendo en cuenta sus características litológicas, relieve, vegetación y factores socioeconómicos.</t>
  </si>
  <si>
    <t>06.01</t>
  </si>
  <si>
    <t>Deducir y explicar la historia geológica de un relieve identificando sus elementos más relevantes a partir de cortes, mapas u otros sistemas de información geológica y utilizando el razonamiento, los principios geológicos
básicos (horizontalidad, superposición, actualismo, etc.) y las teorías geológicas más relevantes.</t>
  </si>
  <si>
    <t>Comprender y explicar con rigor los fenómenos fisicoquímicos cotidianos a partir de los principios, teorías y leyes científicas adecuadas, expresándolos de manera argumentada, utilizando diversidad de soportes y medios de comunicación.</t>
  </si>
  <si>
    <t>Resolver los problemas fisicoquímicos planteados mediante las leyes y teorías científicas adecuadas, razonando los procedimientos utilizados para encontrar las soluciones y expresando los resultados con corrección y precisión.</t>
  </si>
  <si>
    <t>Reconocer y describir situaciones problemáticas reales de índole científica y emprender iniciativas colaborativas en las que la ciencia, y en particular la física y la química, pueden contribuir a su solución, analizando críticamente su impacto en la sociedad y en el medio ambiente.</t>
  </si>
  <si>
    <t>Emplear las metodologías propias de la ciencia en la identificación y descripción de fenómenos científicos a partir de situaciones tanto observadas en el mundo natural como planteadas a través de enunciados con información textual, gráfica o numérica.</t>
  </si>
  <si>
    <t>Predecir, para las cuestiones planteadas, respuestas que se puedan comprobar con las herramientas y conocimientos adquiridos, tanto de forma experimental como deductiva, aplicando el razonamiento lógico-matemático en su proceso de validación.</t>
  </si>
  <si>
    <t>Aplicar las leyes y teorías científicas más importantes para validar hipótesis de manera informada y coherente con el conocimiento científico existente, diseñando los procedimientos experimentales o deductivos necesarios para resolverlas y analizando los resultados críticamente.</t>
  </si>
  <si>
    <t>Emplear fuentes variadas fiables y seguras para seleccionar, interpretar, organizar y comunicar información relativa a un proceso fisicoquímico concreto, relacionando entre sí lo que cada una de ellas contiene, extrayendo en cada caso lo más relevante para la resolución de un problema y desechando todo lo que sea irrelevante.</t>
  </si>
  <si>
    <t>Utilizar adecuadamente las reglas básicas de la física y la química, incluyendo el uso correcto de varios sistemas de unidades, las herramientas matemáticas necesarias y las reglas de nomenclatura avanzadas, consiguiendo una comunicación efectiva con toda la comunidad científica.</t>
  </si>
  <si>
    <t>Aplicar con rigor las normas de uso de los espacios específicos de la ciencia, como el laboratorio de física y química, asegurando la salud propia y colectiva, la conservación sostenible del medio ambiente y el cuidado por las instalaciones.</t>
  </si>
  <si>
    <t>Utilizar de forma eficiente recursos variados, tradicionales y digitales, mejorando el aprendizaje autónomo y la interacción con otros miembros de la comunidad educativa, de forma rigurosa y respetuosa y analizando críticamente las aportaciones de cada participante.</t>
  </si>
  <si>
    <t>Trabajar de forma versátil con medios variados, tradicionales y digitales, en la consulta de información y la creación de contenidos, seleccionando y empleando con criterio las fuentes y herramientas más fiables, desechando las menos adecuadas y mejorando el aprendizaje propio y colectivo.</t>
  </si>
  <si>
    <t>Establecer interacciones constructivas y coeducativas, emprendiendo actividades de cooperación e iniciando el uso de las estrategias propias del trabajo colaborativo, como forma de construir un medio de trabajo eficiente en la ciencia.</t>
  </si>
  <si>
    <t>05.02</t>
  </si>
  <si>
    <t>Emprender, de forma autónoma y de acuerdo a la metodología adecuada, proyectos científicos que involucren al alumnado en la mejora de la sociedad y que creen valor para el individuo y para la comunidad.</t>
  </si>
  <si>
    <t>Reconocer y valorar, a través del análisis histórico de los avances científicos logrados por mujeres y hombres, así como de situaciones y contextos actuales (líneas de investigación, instituciones científicas, etc.), que la ciencia es un proceso en permanente construcción y que esta tiene repercusiones e implicaciones importantes sobre la sociedad actual.</t>
  </si>
  <si>
    <t>06.02</t>
  </si>
  <si>
    <t>Detectar las necesidades tecnológicas, ambientales, económicas y sociales más importantes que demanda la sociedad, entendiendo la capacidad de la ciencia para darles solución sostenible a través de la implicación de la ciudadanía.</t>
  </si>
  <si>
    <t>1.1 Reformular problemas matemáticos de forma verbal y gráfica, interpretando los datos, las relaciones entre ellos y las preguntas planteadas.</t>
  </si>
  <si>
    <t>1.2 Seleccionar herramientas y estrategias elaboradas valorando su eficacia e idoneidad en la resolución de problemas.</t>
  </si>
  <si>
    <t>1.3 Obtener todas las posibles soluciones matemáticas de un problema activando los conocimientos y utilizando las herramientas tecnológicas necesarias.</t>
  </si>
  <si>
    <t>2.1 Comprobar la corrección matemática de las soluciones de un problema.</t>
  </si>
  <si>
    <t>2.2 Seleccionar las soluciones óptimas de un problema valorando tanto la corrección matemática como sus implicaciones desde diferentes perspectivas (de género, de sostenibilidad, de consumo responsable…).</t>
  </si>
  <si>
    <t>3.1 Formular, comprobar e investigar conjeturas de forma guiada estudiando patrones, propiedades y relaciones.</t>
  </si>
  <si>
    <t>3.2 Crear variantes de un problema dado, modificando alguno de sus datos y observando la relación entre los diferentes resultados obtenidos.</t>
  </si>
  <si>
    <t>3.3 Emplear herramientas tecnológicas adecuadas en la investigación y comprobación de conjeturas o problemas.</t>
  </si>
  <si>
    <t>4.1 Reconocer e investigar patrones, organizar datos y descomponer un problema en partes más simples facilitando su interpretación y su tratamiento computacional.</t>
  </si>
  <si>
    <t>4.2 Modelizar situaciones y resolver problemas de forma eficaz interpretando, modificando y creando algoritmos sencillos.</t>
  </si>
  <si>
    <t>5.1 Deducir relaciones entre los conocimientos y experiencias matemáticas, formando un todo coherente.</t>
  </si>
  <si>
    <t>5.2 Analizar y poner en práctica conexiones entre diferentes procesos matemáticos aplicando conocimientos y experiencias previas.</t>
  </si>
  <si>
    <t>6.1 Proponer situaciones susceptibles de ser formuladas y resueltas mediante herramientas y estrategias matemáticas, estableciendo y aplicando conexiones entre el mundo real y las matemáticas, y usando los procesos inherentes a la investigación científica y matemática: inferir, medir, comunicar, clasificar y predecir.</t>
  </si>
  <si>
    <t>6.2 Identificar y aplicar conexiones coherentes entre las matemáticas y otras materias realizando un análisis crítico.</t>
  </si>
  <si>
    <t>06.03</t>
  </si>
  <si>
    <t>6.3 Valorar la aportación de las matemáticas al progreso de la humanidad y su contribución en la superación de los retos que demanda la sociedad actual.</t>
  </si>
  <si>
    <t>07.01</t>
  </si>
  <si>
    <t>7.1 Representar matemáticamente la información más relevante de un problema, conceptos, procedimientos y resultados matemáticos visualizando ideas y estructurando procesos matemáticos.</t>
  </si>
  <si>
    <t>07.02</t>
  </si>
  <si>
    <t>7.2 Seleccionar entre diferentes herramientas, incluidas las digitales, y formas de representación (pictórica, gráfica, verbal o simbólica) valorando su utilidad para compartir información.</t>
  </si>
  <si>
    <t>08.01</t>
  </si>
  <si>
    <t>8.1 Comunicar ideas, conclusiones, conjeturas y razonamientos matemáticos, utilizando diferentes medios, incluidos los digitales, con coherencia, claridad y terminología apropiada.</t>
  </si>
  <si>
    <t>08.02</t>
  </si>
  <si>
    <t>8.2 Reconocer y emplear el lenguaje matemático presente en la vida cotidiana y en diversos contextos comunicando mensajes con contenido matemático con precisión y rigor.</t>
  </si>
  <si>
    <t>09.01</t>
  </si>
  <si>
    <t>9.1 Identificar y gestionar las emociones propias y desarrollar el autoconcepto matemático generando expectativas positivas ante nuevos retos matemáticos.</t>
  </si>
  <si>
    <t>09.02</t>
  </si>
  <si>
    <t>9.2 Mostrar una actitud positiva y perseverante al hacer frente a las diferentes situaciones de aprendizaje de las matemáticas aceptando la crítica razonada.</t>
  </si>
  <si>
    <t>10.01</t>
  </si>
  <si>
    <t>10.1 Colaborar activamente y construir relaciones trabajando con las matemáticas en equipos heterogéneos, respetando diferentes opiniones, comunicándose de manera efectiva, pensando de forma crítica y creativa, tomando decisiones y realizando juicios informados.</t>
  </si>
  <si>
    <t>10.02</t>
  </si>
  <si>
    <t>10.2 Gestionar el reparto de tareas en el trabajo en equipo, aportando valor, favoreciendo la inclusión, la escucha activa, responsabilizándose del rol asignado y de la propia contribución al equipo.</t>
  </si>
  <si>
    <t>Conocer los hitos fundamentales del desarrollo tecnológico e identificar las distintas fases históricas de la tecnología.</t>
  </si>
  <si>
    <t>Ideas y planificar soluciones tecnológicas emprendedoras que generen un valor para la comunidad a partir de la observación y el análisis del entorno más cercano, estudiando sus necesidades, requisitos y posibilidades de mejora.</t>
  </si>
  <si>
    <t>Presentar una disposición positiva y creativa ante los problemas prácticos y confianza en la propia capacidad para alcanzar resultados útiles.</t>
  </si>
  <si>
    <t>Aplicar con iniciativa estrategias colaborativas de gestión de proyectos con una perspectiva interdisciplinar y siguiendo un proceso iterativo de validación, desde la fase de ideación hasta la difusión de la solución.</t>
  </si>
  <si>
    <t>01.05</t>
  </si>
  <si>
    <t>Abordar la gestión del proyecto de forma creativa, aplicando las estrategias y técnicas colaborativas adecuadas, así como métodos de investigación para la ideación de soluciones lo más eficientes e innovadoras posibles con responsabilidad y con actitudes de tolerancia, respeto y autocrítica.</t>
  </si>
  <si>
    <t>Analizar el diseño de un producto que dé respuesta a una necesidad planteada, evaluando su demanda, evolución y previsión de fin de ciclo de vida con un criterio ético y responsable e inclusivo.</t>
  </si>
  <si>
    <t>Fabricar productos y soluciones tecnológicas, aplicando herramientas de diseño asistido, técnicas de elaboración manual, mecánica y digital y utilizando los materiales y recursos mecánicos, eléctricos, electrónicos y digitales adecuados.</t>
  </si>
  <si>
    <t>Valorar la utilización de materiales reciclados en la fabricación de productos tecnológicos.</t>
  </si>
  <si>
    <t>Intercambiar información y fomentar el trabajo en equipo de manera asertiva, empleando las herramientas digitales adecuadas junto con el vocabulario técnico, símbolos y esquemas de sistemas tecnológicos apropiados.</t>
  </si>
  <si>
    <t>Presentar y difundir las propuestas o soluciones tecnológicas de manera efectiva, empleando la entonación, expresión, gestión del tiempo y adaptación adecuada del discurso, y un lenguaje inclusivo y no sexista.</t>
  </si>
  <si>
    <t>Elaborar informes técnicos con la documentación pertinente, para concebir, diseñar y construir objetos o sistemas que resuelvan el problema planteado, evaluando su idoneidad</t>
  </si>
  <si>
    <t>Diseñar, construir, controlar, programar y/o simular sistemas automáticos programables y robots que sean capaces de realizar tareas de forma autónoma, aplicando conocimientos de mecánica, electrónica, neumática, componentes de los sistemas de control y programación, así como otros  conocimientos interdisciplinares.</t>
  </si>
  <si>
    <t>Integrar en las máquinas y sistemas tecnológicos aplicaciones informáticas y tecnologías digitales emergentes de control y simulación como Internet de las cosas “biga data” y la inteligencia artificial con sentido crítico y ético.</t>
  </si>
  <si>
    <t>04.03</t>
  </si>
  <si>
    <t>Usar componentes y circuitos electrónicos conocidos para plantear soluciones a distintos problemas de la vida cotidiana</t>
  </si>
  <si>
    <t>Resolver tareas propuestas de manera eficiente mediante el uso y configuración de diferentes aplicaciones y herramientas digitales, aplicando conocimientos interdisciplinares con autonomía.</t>
  </si>
  <si>
    <t>Emplear el ordenador como sistema de diseño asistido, para la representación objetos en 2D y 3D.</t>
  </si>
  <si>
    <t>Hacer un uso responsable de la tecnología, mediante el análisis y aplicación de criterios de  sostenibilidad en la selección de materiales y en el diseño de estos, así como en los procesos de fabricación de productos tecnológicos, minimizando el impacto negativo en la sociedad y en el planeta.</t>
  </si>
  <si>
    <t>Analizar los beneficios, en el cuidado del entorno, que aportan la arquitectura bioclimática y el transporte eléctrico, valorando la contribución de las tecnologías al desarrollo sostenible.</t>
  </si>
  <si>
    <t>Identificar y valorar la repercusión y los beneficios del desarrollo de proyectos tecnológicos de carácter social por medio de comunidades abiertas, acciones de voluntariado o proyectos de servicio a la comunidad.</t>
  </si>
  <si>
    <t>06.04</t>
  </si>
  <si>
    <t>Disposición a una utilización solidaria y responsable de los medios tecnológicos actuales.</t>
  </si>
  <si>
    <t>06.05</t>
  </si>
  <si>
    <t>Valorar las posibilidades de un desarrollo sostenible, con el fin de garantizar el nivel de vida en el futuro, con las posibilidades medioambientales y la repercusión sobre la actividad tecnológica. Contribución a los ODS (Objetivos de Desarrollo Sostenible).</t>
  </si>
  <si>
    <t>06.06</t>
  </si>
  <si>
    <t>Analizar y valorar la implicación del desarrollo tecnológico en los cambios sociales y laborales.</t>
  </si>
  <si>
    <t>Cod.Logro</t>
  </si>
  <si>
    <t>Criterio / Subcriterio</t>
  </si>
  <si>
    <t>Cod-Subcrt</t>
  </si>
  <si>
    <t>Ponderación parcial</t>
  </si>
  <si>
    <t>Ponderación Global</t>
  </si>
  <si>
    <t>Comprobar si esta</t>
  </si>
  <si>
    <t>06.02.02</t>
  </si>
  <si>
    <t>Entiende la capacidad de la ciencia para dar soluciones sostenibles a las necesidades actuales que surgen en la sociedad.</t>
  </si>
  <si>
    <t>Interpretar problemas matemáticos organizando los datos, estableciendo las relaciones entre ellos y comprendiendo las preguntas formuladas.</t>
  </si>
  <si>
    <t>01.01.01</t>
  </si>
  <si>
    <t>Comprende el enunciado de un problema</t>
  </si>
  <si>
    <t>01.01.02</t>
  </si>
  <si>
    <t>Sabe organizar los datos de un problema y entiende la relación entre ellos</t>
  </si>
  <si>
    <t>01.01.03</t>
  </si>
  <si>
    <t>Comprende las preguntas formuladas en los problemas matemáticos.</t>
  </si>
  <si>
    <t>Aplicar herramientas y estrategias apropiadas que contribuyan a la resolución de problemas.</t>
  </si>
  <si>
    <t>01.02.01</t>
  </si>
  <si>
    <t>Obtener soluciones matemáticas de un problema, activando los conocimientos y utilizando las herramientas tecnológicas necesarias.</t>
  </si>
  <si>
    <t>01.03.01</t>
  </si>
  <si>
    <t>Comprobar la corrección matemática de las soluciones de un problema.</t>
  </si>
  <si>
    <t>02.01.01</t>
  </si>
  <si>
    <t>Comprobar la validez de las soluciones de un problema y su coherencia en el contexto planteado, evaluando el alcance y repercusión de estas desde diferentes perspectivas (de género, de sostenibilidad, de consumo responsable, etc.).</t>
  </si>
  <si>
    <t>02.02.01</t>
  </si>
  <si>
    <t>Comprobar la validez de las soluciones de un problema y su coherencia en el contexto planteado</t>
  </si>
  <si>
    <t>02.02.02</t>
  </si>
  <si>
    <t>Evalua el alcance y repercusión de las soluciones obtenidas desde diferentes perspectivas (de género, de sostenibilidad, de consumo responsable, etc.).</t>
  </si>
  <si>
    <t>Formular y comprobar conjeturas sencillas de forma guiada analizando patrones, propiedades y relaciones.</t>
  </si>
  <si>
    <t>03.01.01</t>
  </si>
  <si>
    <t>Plantear variantes de un problema dado modificando alguno de sus datos o alguna condición del problema.</t>
  </si>
  <si>
    <t>03..02</t>
  </si>
  <si>
    <t>03.02.01</t>
  </si>
  <si>
    <t>Emplear herramientas tecnológicas adecuadas en la investigación y comprobación de conjeturas o problemas.</t>
  </si>
  <si>
    <t>03.03.01</t>
  </si>
  <si>
    <t>Reconocer patrones, organizar datos y descomponer un problema en partes más simples facilitando su interpretación computacional.</t>
  </si>
  <si>
    <t>04.01.01</t>
  </si>
  <si>
    <t>Modelizar situaciones y resolver problemas de forma eficaz interpretando y modificando algoritmos.</t>
  </si>
  <si>
    <t>04.02.01</t>
  </si>
  <si>
    <t>Reconocer las relaciones entre los conocimientos y experiencias matemáticas, formando un todo coherente.</t>
  </si>
  <si>
    <t>05.01.01</t>
  </si>
  <si>
    <t>Realizar conexiones entre diferentes procesos matemáticos aplicando conocimientos y experiencias previas.</t>
  </si>
  <si>
    <t>05.02.01</t>
  </si>
  <si>
    <t>Reconocer situaciones susceptibles de ser formuladas y resueltas mediante herramientas y estrategias matemáticas, estableciendo conexiones entre el mundo real y las matemáticas y usando los procesos inherentes a la investigación: inferir, medir, comunicar, clasificar y predecir.</t>
  </si>
  <si>
    <t>06.01.01</t>
  </si>
  <si>
    <t>Reconocer situaciones susceptibles de ser formuladas y resueltas mediante herramientas y estrategias matemáticas</t>
  </si>
  <si>
    <t>06.01.02</t>
  </si>
  <si>
    <t>Establecer conexiones entre el mundo real y las matemáticas</t>
  </si>
  <si>
    <t>06.01.03</t>
  </si>
  <si>
    <t>Usar los procesos inherentes a la investigación: inferir, medir, comunicar, clasificar y predecir.</t>
  </si>
  <si>
    <t>Identificar conexiones coherentes entre las matemáticas y otras materias resolviendo problemas contextualizados.</t>
  </si>
  <si>
    <t>06.02.01</t>
  </si>
  <si>
    <t xml:space="preserve">Identificar conexiones coherentes entre las matemáticas y otras materias </t>
  </si>
  <si>
    <t xml:space="preserve"> Resolver problemas contextualizados</t>
  </si>
  <si>
    <t>Reconocer la aportación de las matemáticas al progreso de la humanidad y su contribución a la superación de los retos que demanda la sociedad actual.</t>
  </si>
  <si>
    <t>06.03.01</t>
  </si>
  <si>
    <t>Representar conceptos, procedimientos, información y resultados matemáticos de modos distintos y con diferentes herramientas, incluidas las digitales, visualizando ideas, estructurando procesos matemáticos y valorando su utilidad para compartir información.</t>
  </si>
  <si>
    <t>07.01.01</t>
  </si>
  <si>
    <t xml:space="preserve">Representar conceptos, procedimientos, información y resultados matemáticos de modos distintos y con diferentes herramientas, incluidas las digitales, visualizando ideas, estructurando procesos matemáticos </t>
  </si>
  <si>
    <t>07.01.02</t>
  </si>
  <si>
    <t>Valorar la utilidad de las representaciones para compartir información.</t>
  </si>
  <si>
    <t>Elaborar representaciones matemáticas que ayuden en la búsqueda de estrategias de resolución de una situación problematizada.</t>
  </si>
  <si>
    <t>07.02.01</t>
  </si>
  <si>
    <t>Comunicar información utilizando el lenguaje matemático apropiado, utilizando diferentes medios, incluidos los digitales, oralmente y por escrito, al describir, explicar y justificar razonamientos, procedimientos y conclusiones.</t>
  </si>
  <si>
    <t>08.01.01</t>
  </si>
  <si>
    <t>Reconocer y emplear el lenguaje matemático presente en la vida cotidiana comunicando mensajes con contenido matemático con precisión y rigor.</t>
  </si>
  <si>
    <t>08.02.01</t>
  </si>
  <si>
    <t>Reconocer  el lenguaje matemático presente en la vida cotidiana</t>
  </si>
  <si>
    <t>08.02.02</t>
  </si>
  <si>
    <t>Emplear el lenguaje matemático presente en la vida cotidiana</t>
  </si>
  <si>
    <t>08.02.03</t>
  </si>
  <si>
    <t>Comunicar mensajes con contenido matemático con precisión y rigor.</t>
  </si>
  <si>
    <t>Gestionar las emociones propias, desarrollar el autoconcepto matemático como herramienta, generando expectativas positivas ante nuevos retos matemáticos.</t>
  </si>
  <si>
    <t>09.01.01</t>
  </si>
  <si>
    <t>Mostrar una actitud positiva y perseverante, aceptando la crítica razonada al hacer frente a las diferentes situaciones de aprendizaje de las matemáticas.</t>
  </si>
  <si>
    <t>09.02.01</t>
  </si>
  <si>
    <t>Colaborar activamente y construir relaciones trabajando con las matemáticas en equipos heterogéneos, respetando diferentes opiniones, comunicándose de manera efectiva, pensando de forma crítica y creativa y tomando decisiones y realizando juicios informados.</t>
  </si>
  <si>
    <t>10.01.01</t>
  </si>
  <si>
    <t>Participar en el reparto de tareas que deban desarrollarse en equipo, aportando valor, favoreciendo la inclusión, la escucha activa, asumiendo el rol asignado y responsabilizándose de la propia contribución al equipo.</t>
  </si>
  <si>
    <t>10.02.01</t>
  </si>
  <si>
    <t>Idear y planificar soluciones tecnológicas emprendedoras que generen un valor para la comunidad a partir de la observación y el análisis del entorno más cercano, estudiando sus necesidades, requisitos y posibilidades de mejora.</t>
  </si>
  <si>
    <t xml:space="preserve">Saberes básicos según </t>
  </si>
  <si>
    <t>Nivel1</t>
  </si>
  <si>
    <t>Nivel2</t>
  </si>
  <si>
    <t>Nivel3</t>
  </si>
  <si>
    <t>Verificación Impartido</t>
  </si>
  <si>
    <t>A.-PROYECTO CIENTÍFICO</t>
  </si>
  <si>
    <t xml:space="preserve">a– Hipótesis, preguntas y conjeturas: planteamiento con perspectiva científica. </t>
  </si>
  <si>
    <t xml:space="preserve">b– Estrategias para la búsqueda de información, la colaboración y la 
comunicación de procesos, resultados o ideas científicas: herramientas 
digitales y formatos de uso frecuente en ciencia (presentación, gráfica, vídeo, 
póster, informe, etc.). </t>
  </si>
  <si>
    <t>c– Fuentes fidelignas de información científica: reconocimiento y utilización.</t>
  </si>
  <si>
    <t>d-Controles experimentales (positivos y negativos): diseño e importancia para
la obtención de resultados científicos objetivos y fiables.</t>
  </si>
  <si>
    <t>e– Respuesta a cuestiones científicas mediante la experimentación y el trabajo
de campo: utilización de los instrumentos y espacios necesarios (laboratorio,
aulas, entorno, etc.) de forma adecuada y precisa.</t>
  </si>
  <si>
    <t>f– Modelado para la representación y comprensión de procesos o elementos
de la naturaleza.</t>
  </si>
  <si>
    <t>g– Métodos de observación y de toma de datos de fenómenos naturales.</t>
  </si>
  <si>
    <t>h– Métodos de análisis de resultados. Diferenciación entre correlación y causalidad..</t>
  </si>
  <si>
    <t>i- La labor científica y las personas dedicadas a la ciencia: contribución a las
ciencias biológicas y geológicas e importancia social. Científicos y científicas
de nuestra Comunidad. El papel de la mujer en la ciencia.</t>
  </si>
  <si>
    <t>j- La evolución histórica del saber científico: la ciencia como labor colectiva,
interdisciplinar y en continua construcción.</t>
  </si>
  <si>
    <t>B.-GEOLOGÍA</t>
  </si>
  <si>
    <t>a– Relieve y paisaje: diferencias, su importancia como recursos y factores que
intervienen en su formación y modelado.</t>
  </si>
  <si>
    <t>b– Estructura y dinámica de la geosfera. Métodos de estudio.</t>
  </si>
  <si>
    <t>c– Los efectos globales de la dinámica de la geosfera desde la perspectiva de
la tectónica de placas.</t>
  </si>
  <si>
    <t>d– Procesos geológicos externos e internos, reconociendo principalmente los
que afectan a nuestra Comunidad: diferencias y relación con los riesgos
naturales, analizando los que más afectan a Cantabria. Papel del ser humano
en sus causas y consecuencias. Medidas de prevención y mapas de riesgos.</t>
  </si>
  <si>
    <t>e– Los cortes geológicos: interpretación y trazado de la historia geológica que
reflejan mediante la aplicación de los principios de estudio de la historia de la
Tierra (horizontalidad, superposición, intersección, sucesión faunística, etc.).</t>
  </si>
  <si>
    <t>C.-LA CÉLULA</t>
  </si>
  <si>
    <t>a– – Las fases del ciclo celular.</t>
  </si>
  <si>
    <t>b– La función biológica de la mitosis, la meiosis y sus fases.</t>
  </si>
  <si>
    <t>c–Destrezas de observación de las distintas fases de la mitosis al microscopio.</t>
  </si>
  <si>
    <t>D.-GENÉTICA Y EVOLUCIÓN</t>
  </si>
  <si>
    <t>a– Modelo simplificado de la estructura del ADN y del ARN y relación con su
función y síntesis.</t>
  </si>
  <si>
    <t>b– Estrategias de extracción de ADN de una célula eucariota.</t>
  </si>
  <si>
    <t>c- Etapas de la expresión génica, características del código genético y
resolución de problemas relacionados con estas.</t>
  </si>
  <si>
    <t>d-Relación entre las mutaciones, la replicación del ADN, el cáncer, la evolución
y la biodiversidad.</t>
  </si>
  <si>
    <t>e-El proceso evolutivo de las características de una especie determinada a la
luz de la teoría neodarwinista y de otras teorías con relevancia histórica
(lamarckismo y darwinismo).</t>
  </si>
  <si>
    <t>f-Fenotipo y genotipo: definición y diferencias.</t>
  </si>
  <si>
    <t>g-Estrategias de resolución de problemas sencillos de herencia genética de
caracteres con relación de dominancia y recesividad con uno o dos genes.</t>
  </si>
  <si>
    <t>h-Estrategias de resolución de problemas sencillos de herencia del sexo y de
herencia genética de caracteres con relación de codominancia, dominancia
incompleta, alelismo múltiple y ligada al sexo con uno o dos genes.</t>
  </si>
  <si>
    <t>E- LA TIERRA EN EL UNIVERSO</t>
  </si>
  <si>
    <t>a- El origen del universo y del sistema solar.</t>
  </si>
  <si>
    <t>b- Componentes del sistema solar: estructura y características.</t>
  </si>
  <si>
    <t>c- Hipótesis sobre el origen de la vida en la Tierra.</t>
  </si>
  <si>
    <t>d- Principales investigaciones en el campo de la astrobiología.</t>
  </si>
  <si>
    <t>A. LAS DESTREZAS CIENTÍFICAS BÁSICAS</t>
  </si>
  <si>
    <t>Trabajo experimental y proyectos de investigación: estrategias en la resolución de problemas y el tratamiento del error mediante la indagación, la deducción, la búsqueda de evidencias y el razonamiento lógico-matemático, haciendo inferencias válidas de las observaciones y obteniendo conclusiones que vayan más allá de las condiciones experimentales para aplicarlas a nuevos escenarios.</t>
  </si>
  <si>
    <t xml:space="preserve">Diversos entornos y recursos de aprendizaje científico como el laboratorio o los entornos virtuales: materiales, sustancias y herramientas tecnológicas. </t>
  </si>
  <si>
    <t>Normas de uso de cada espacio, asegurando y protegiendo así la salud propia y comunitaria, la seguridad en las redes y el respeto hacia el medio ambiente.</t>
  </si>
  <si>
    <t>El lenguaje científico: manejo adecuado de distintos sistemas de unidades y sus símbolos. Herramientas matemáticas adecuadas en diferentes escenarios científicos y de aprendizaje.</t>
  </si>
  <si>
    <t>Estrategias de interpretación y producción de información científica en diferentes formatos y a partir de diferentes medios: desarrollo del criterio propio basado en lo que el pensamiento científico aporta a la mejora de la sociedad para hacerla más justa, equitativa e igualitaria.</t>
  </si>
  <si>
    <t>Valoración de la cultura científica y del papel de científicos y científicas en los principales hitos históricos y actuales de la física y la química para el avance y la mejora de la sociedad.</t>
  </si>
  <si>
    <t>Valoración y divulgación de instituciones, empresas y personas vinculadas a la ciencia en el ámbito de nuestra Comunidad.</t>
  </si>
  <si>
    <t>B. LA MATERIA</t>
  </si>
  <si>
    <t>Sistemas materiales: resolución de problemas y situaciones de aprendizaje diversas sobre las disoluciones y los gases, entre otros sistemas materiales significativos.</t>
  </si>
  <si>
    <t>Modelos atómicos: desarrollo histórico de los principales modelos atómicos clásicos y cuánticos y descripción de las partículas subatómicas, estableciendo su relación con los avances de la física y la química.</t>
  </si>
  <si>
    <t>Estructura electrónica de los átomos: configuración electrónica de un átomo y su relación con la posición del mismo en la tabla periódica y con sus propiedades fisicoquímicas.</t>
  </si>
  <si>
    <t>Compuestos químicos: su formación, propiedades físicas y químicas y valoración de su utilidad e importancia en otros campos como la ingeniería o el deporte.</t>
  </si>
  <si>
    <t>Cuantificación de la cantidad de materia: cálculo del número de moles de sistemas materiales de diferente naturaleza, manejando con soltura las diferentes formas de medida y expresión de la misma en el entorno científico.</t>
  </si>
  <si>
    <t>Nomenclatura inorgánica: denominación de sustancias simples, iones y compuestos químicos binarios y ternarios mediante las normas de la IUPAC.</t>
  </si>
  <si>
    <t>Introducción a la nomenclatura orgánica: denominación de compuestos orgánicos monofuncionales a partir de las normas de la IUPAC como base para entender la gran variedad de compuestos del entorno basados en el carbono.</t>
  </si>
  <si>
    <t>C. LA ENERGÍA</t>
  </si>
  <si>
    <t>La energía: formulación y comprobación de hipótesis sobre las distintas formas y aplicaciones de la energía, a partir de sus propiedades y del principio de conservación, como base para la experimentación y la resolución de problemas relacionados con la energía mecánica en situaciones cotidianas.</t>
  </si>
  <si>
    <t>Transferencias de energía: el trabajo y el calor como formas de transferencia de energía entre sistemas relacionados con las fuerzas o la diferencia de temperatura. La luz y el sonido como ondas que transfieren energía.</t>
  </si>
  <si>
    <t>La energía en nuestro mundo: estimación de la energía consumida en la vida cotidiana mediante la búsqueda de información contrastada, la experimentación y el razonamiento científico, comprendiendo la importancia de la energía en la sociedad, su producción y su uso responsable.</t>
  </si>
  <si>
    <t>D. LA INTERACCIÓN</t>
  </si>
  <si>
    <t>Predicción y comprobación, utilizando la experimentación y el razonamiento matemático, de las principales magnitudes, ecuaciones y gráficas que describen el movimiento de un cuerpo, relacionándolo con situaciones cotidianas y con la mejora de la calidad de vida.</t>
  </si>
  <si>
    <t>La fuerza como agente de cambios en los cuerpos: principio fundamental de la Física que se aplica a otros campos como el diseño, el deporte o la ingeniería.</t>
  </si>
  <si>
    <t>Carácter vectorial de las fuerzas: uso del álgebra vectorial básica para la realización gráfica y numérica de operaciones con fuerzas y su aplicación a la resolución de problemas relacionados con sistemas sometidos a conjuntos de fuerzas, valorando su importancia en situaciones cotidianas.</t>
  </si>
  <si>
    <t>Principales fuerzas del entorno cotidiano: reconocimiento del peso, la normal, el rozamiento, la tensión o el empuje, y su uso en la explicación de fenómenos físicos en distintos escenarios.</t>
  </si>
  <si>
    <t>Ley de la gravitación universal: atracción entre los cuerpos que componen el universo. Concepto de peso.</t>
  </si>
  <si>
    <t>Fuerzas y presión en los fluidos: efectos de las fuerzas y la presión sobre los líquidos y los gases, estudiando los principios fundamentales que las describen.</t>
  </si>
  <si>
    <t>E. EL CAMBIO</t>
  </si>
  <si>
    <t>Ecuaciones químicas: ajuste de reacciones químicas y realización de predicciones cualitativas y cuantitativas basadas en la estequiometría, relacionándolas con procesos fisicoquímicos de la industria, el medioambiente y la sociedad.</t>
  </si>
  <si>
    <t>Descripción cualitativa de reacciones químicas de interés: reacciones de combustión, neutralización y procesos electroquímicos sencillos, valorando las implicaciones que tienen en la tecnología, la sociedad o el medioambiente.</t>
  </si>
  <si>
    <t>Factores que influyen en la velocidad de las reacciones químicas: comprensión de cómo ocurre la reordenación de los átomos aplicando modelos como la teoría de colisiones y realización de predicciones en los procesos químicos cotidianos más importantes.</t>
  </si>
  <si>
    <t>BLOQUEA: Sentido numérico.</t>
  </si>
  <si>
    <t>A.1. Conteo.</t>
  </si>
  <si>
    <r>
      <t>A.1.a)</t>
    </r>
    <r>
      <rPr>
        <sz val="11"/>
        <color theme="1"/>
        <rFont val="Calibri"/>
        <family val="2"/>
        <scheme val="minor"/>
      </rPr>
      <t>   Resolución de situaciones y problemas de la vida cotidiana: estrategias para el recuento sistemático.</t>
    </r>
  </si>
  <si>
    <t>A.2. Cantidad.</t>
  </si>
  <si>
    <t>A.2.a) Realización de estimaciones en diversos contextos analizando y acotando el error cometido.</t>
  </si>
  <si>
    <r>
      <rPr>
        <sz val="11"/>
        <color theme="1"/>
        <rFont val="Calibri"/>
        <family val="2"/>
        <scheme val="minor"/>
      </rPr>
      <t>A.2.b)  Expresión de cantidades mediante números reales con la precisión requerida.</t>
    </r>
  </si>
  <si>
    <t>A.2.c)Los conjuntos numéricos como forma de responder a diferentes necesidades: contar, medir, comparar, etc.</t>
  </si>
  <si>
    <t>A.3. Sentido de las operaciones.</t>
  </si>
  <si>
    <t xml:space="preserve">     A.3.a) Operaciones con números reales en la resolución de situaciones      contextualizadas.</t>
  </si>
  <si>
    <r>
      <rPr>
        <sz val="11"/>
        <color theme="1"/>
        <rFont val="Calibri"/>
        <family val="2"/>
        <scheme val="minor"/>
      </rPr>
      <t>A.3.b) Propiedades de las operaciones aritméticas: cálculos con números reales, incluyendo con herramientas digitales.</t>
    </r>
  </si>
  <si>
    <t xml:space="preserve">      A.3.c) Algunos números irracionales en situaciones de la vida cotidiana.</t>
  </si>
  <si>
    <t xml:space="preserve">     A.3.c) Relaciones recíprocas entre las operaciones (adición y sustracción;    multiplicación y división; elevar al cuadrado y extraer la raíz cuadrada): comprensión y utilización en la simplificación y resolución de problemas.</t>
  </si>
  <si>
    <t>A.4. Relaciones</t>
  </si>
  <si>
    <t xml:space="preserve">     A.4.a) Patrones y regularidades numéricas en las que intervengan números reales. </t>
  </si>
  <si>
    <t xml:space="preserve">     A.4.b) Orden en la recta numérica. Intervalos.</t>
  </si>
  <si>
    <t>A.5. Razonamiento proporcional.</t>
  </si>
  <si>
    <t xml:space="preserve">     A.5.a) Situaciones de proporcionalidad directa e inversa en diferentes contextos: desarrollo y análisis de métodos para la resolución de problemas.</t>
  </si>
  <si>
    <t>A.6. Educación financiera.</t>
  </si>
  <si>
    <t xml:space="preserve">    A.6.a) Métodos de resolución de problemas relacionados con aumentos y disminuciones porcentuales, intereses y tasas en contextos financieros.</t>
  </si>
  <si>
    <t>BLOQUE B: Sentido de la medida.</t>
  </si>
  <si>
    <t>B.1. Medición</t>
  </si>
  <si>
    <t xml:space="preserve">     B.1.a)  La pendiente y su relación con un ángulo en situaciones sencillas:   deducción y aplicación.</t>
  </si>
  <si>
    <t xml:space="preserve">     B.1.a) La pendiente y su relación con un ángulo en situaciones sencillas: deducción y aplicación.</t>
  </si>
  <si>
    <t>B.2. Cambio</t>
  </si>
  <si>
    <t xml:space="preserve">     B.2.a) Estudio gráfico del crecimiento y decrecimiento de funciones en contextos de la vida cotidiana con el apoyo de herramientas tecnológicas: tasas de variación absoluta, relativa y media.</t>
  </si>
  <si>
    <t xml:space="preserve">     B.2.a) Estudio gráfico del crecimiento y decrecimiento de funciones en contextos de la vida cotidiana con el apoyo de herramientas tecnológicas: tasas de variación absoluta, relativa y media..</t>
  </si>
  <si>
    <t>BLOQUE C: Sentido espacial.</t>
  </si>
  <si>
    <t>C.1. Figuras geométricas de dos y tres dimensiones.</t>
  </si>
  <si>
    <t xml:space="preserve">    C.1.a) Propiedades geométricas de objetos de la vida cotidiana: investigación con programas de geometría dinámica. </t>
  </si>
  <si>
    <t xml:space="preserve">     C.1.a) Propiedades geométricas de objetos de la vida cotidiana: investigación con programas de geometría dinámica. </t>
  </si>
  <si>
    <t>C.2. Movimientos y transformaciones.</t>
  </si>
  <si>
    <t xml:space="preserve">    C.2.a) Transformaciones elementales en la vida cotidiana: investigación con herramientas tecnológicas como programas de geometría dinámica, realidad aumentada, etc.</t>
  </si>
  <si>
    <t>C.3. Visualización, razonamiento y modelización geométrica.</t>
  </si>
  <si>
    <t xml:space="preserve">    C.3.a) Modelos geométricos: representación y explicación de relaciones numéricas y algebraicas en situaciones diversas.</t>
  </si>
  <si>
    <t xml:space="preserve">    C.3.b) Modelización de elementos geométricos de la vida cotidiana con herramientas tecnológicas como programas de geometría dinámica, realidad aumentada….</t>
  </si>
  <si>
    <t xml:space="preserve">   C.3.c) Elaboración y comprobación de conjeturas sobre propiedades geométricas mediante programas de geometría dinámica u otras herramientas.</t>
  </si>
  <si>
    <t>BLOQUE D: Sentido algebraico.</t>
  </si>
  <si>
    <t>D.1. Patrones.</t>
  </si>
  <si>
    <t xml:space="preserve">    D.1.a) Patrones, pautas y regularidades: observación, generalización y término general en casos sencillos.</t>
  </si>
  <si>
    <t>D.2. Modelo matemático.</t>
  </si>
  <si>
    <t xml:space="preserve">    D.2.a) Modelización y resolución de problemas de la vida cotidiana mediante representaciones matemáticas y lenguaje algebraico, haciendo uso de distintos tipos de funciones.</t>
  </si>
  <si>
    <t xml:space="preserve">   D.2.a) Modelización y resolución de problemas de la vida cotidiana mediante representaciones matemáticas y lenguaje algebraico, haciendo uso de distintos tipos de funciones.</t>
  </si>
  <si>
    <t xml:space="preserve">    D.2.b) Estrategias de deducción y análisis de conclusiones razonables de una situación de la vida cotidiana a partir de un modelo.</t>
  </si>
  <si>
    <t xml:space="preserve">   D.2.b) Estrategias de deducción y análisis de conclusiones razonables de una situación de la vida cotidiana a partir de un modelo.</t>
  </si>
  <si>
    <t>D.3. Variable.</t>
  </si>
  <si>
    <t xml:space="preserve">   D.3.a)  Variables: asociación de expresiones simbólicas al contexto del problema y diferentes usos.</t>
  </si>
  <si>
    <t xml:space="preserve">   D.3.a) Variable: comprensión del concepto en sus diferentes naturalezas.</t>
  </si>
  <si>
    <t>D.3.b) Características del cambio en la representación gráfica de relaciones lineales y cuadráticas.</t>
  </si>
  <si>
    <t>D.4. Igualdad y desigualdad.</t>
  </si>
  <si>
    <t xml:space="preserve">      D.4.a) Relaciones lineales, cuadráticas y de proporcionalidad inversa en situaciones de la vida cotidiana o matemáticamente relevantes: expresión mediante álgebra simbólica.</t>
  </si>
  <si>
    <t xml:space="preserve">      D.4.b) Formas equivalentes de expresiones algebraicas en la resolución de ecuaciones lineales y cuadráticas, y sistemas de ecuaciones e inecuaciones lineales.</t>
  </si>
  <si>
    <t xml:space="preserve">     D.4.c) Estrategias de discusión y búsqueda de soluciones en ecuaciones lineales y cuadráticas en situaciones de la vida cotidiana.</t>
  </si>
  <si>
    <t xml:space="preserve">    D.4.d) Ecuaciones, sistemas de ecuaciones e inecuaciones: resolución mediante el uso de la tecnología.</t>
  </si>
  <si>
    <t xml:space="preserve">D.5. Relaciones y funciones. </t>
  </si>
  <si>
    <t xml:space="preserve">   D.5.a) Relaciones cuantitativas en situaciones de la vida cotidiana y clases de fun    iones que las modelizan.</t>
  </si>
  <si>
    <t>D.5.a) Relaciones cuantitativas en situaciones de la vida cotidiana y clases de funciones que las modelizan.</t>
  </si>
  <si>
    <t xml:space="preserve">   D.5.b) Relaciones lineales y no lineales: identificación y comparación de diferentes modos de representación, tablas, gráficas o expresiones algebraicas, y sus propiedades a partir de ellas.</t>
  </si>
  <si>
    <t xml:space="preserve">   D.5.c) Representación de funciones: interpretación de sus propiedades en situaciones de la vida cotidiana.</t>
  </si>
  <si>
    <t>D.6. Pensamiento computacional.</t>
  </si>
  <si>
    <t xml:space="preserve">   D.6.a) Resolución de problemas mediante la descomposición en partes, la automatización y el pensamiento algorítmico.</t>
  </si>
  <si>
    <t xml:space="preserve">   D.6.b) Estrategias en la interpretación, modificación y creación de algoritmos.</t>
  </si>
  <si>
    <t xml:space="preserve">   D.6.c) Formulación y análisis de problemas de la vida cotidiana mediante programas y otras herramientas.</t>
  </si>
  <si>
    <t>BLOQUE E: Sentido estocástico</t>
  </si>
  <si>
    <t>E.1. Organización y análisis de datos</t>
  </si>
  <si>
    <t xml:space="preserve">   E.1.a) Estrategias de recogida y organización de datos de situaciones de la vida cotidiana que involucren una variable bidimensional. Tablas de contingencia.</t>
  </si>
  <si>
    <t xml:space="preserve">   E.1.b) Análisis e interpretación de tablas y gráficos estadísticos de una y dos variables cualitativas, cuantitativas discretas y cuantitativas continuas en contextos reales.</t>
  </si>
  <si>
    <t xml:space="preserve">  E.1.c) Medidas de localización y dispersión: interpretación y análisis de la variabilidad.</t>
  </si>
  <si>
    <t xml:space="preserve">  E.1.d) Gráficos estadísticos de una y dos variables: representación mediante diferentes tecnologías (calculadora, hoja de cálculo, aplicaciones…), análisis, interpretación y obtención de conclusiones razonadas.</t>
  </si>
  <si>
    <t xml:space="preserve">  E.1.e) Interpretación de la relación entre dos variables, valorando gráficamente con herramientas tecnológicas la pertinencia de realizar una regresión lineal. Ajuste lineal con herramientas tecnológicas.</t>
  </si>
  <si>
    <t>E.2. Incertidumbre</t>
  </si>
  <si>
    <t xml:space="preserve">  E.2.a) Experimentos compuestos: planificación, realización y análisis de la incertidumbre asociada.</t>
  </si>
  <si>
    <t xml:space="preserve">  E.2.b) Probabilidad: cálculo aplicando la regla de Laplace y técnicas de recuento en experimentos simples y compuestos (mediante diagramas de árbol, tablas…) y aplicación a la toma de decisiones fundamentadas.</t>
  </si>
  <si>
    <t xml:space="preserve">  E.2.c) Asignación de probabilidades mediante experimentación, el concepto de frecuencia relativa y la regla de Laplace.</t>
  </si>
  <si>
    <t>E.3. Inferencia</t>
  </si>
  <si>
    <t xml:space="preserve">  E.3.a) Diferentes etapas del diseño de estudios estadísticos.</t>
  </si>
  <si>
    <t xml:space="preserve">  E.3.b)  Estrategias y herramientas de presentación e interpretación de datos relevantes en investigaciones estadísticas mediante herramientas digitales adecuadas.</t>
  </si>
  <si>
    <t xml:space="preserve">  E.3.c) Análisis del alcance de las conclusiones de un estudio estadístico valorando la representatividad de la muestra.</t>
  </si>
  <si>
    <t>BLOQUE F: Sentido socioafectivo</t>
  </si>
  <si>
    <t>F.1. Creencias, actitudes y emociones</t>
  </si>
  <si>
    <t xml:space="preserve">  F.1.a) Gestión emocional: emociones que intervienen en el aprendizaje de las matemáticas. Autoconciencia y autorregulación. Superación de bloqueos emocionales en el aprendizaje de las matemáticas.</t>
  </si>
  <si>
    <t xml:space="preserve">    F.1.b) Estrategias de fomento de la curiosidad, la iniciativa, la perseverancia y la resiliencia en el aprendizaje de las matemáticas.</t>
  </si>
  <si>
    <t xml:space="preserve">   F.1.c) Estrategias de fomento de la flexibilidad cognitiva: apertura a cambios de estrategia y transformación del error en oportunidad de aprendizaje.</t>
  </si>
  <si>
    <t>F.2. Trabajo en equipo y toma de decisiones</t>
  </si>
  <si>
    <t xml:space="preserve">   F.2.a) Asunción de responsabilidades y participación activa, optimizando el trabajo en equipo. Estrategias de gestión de conflictos: pedir, dar y gestionar ayuda.</t>
  </si>
  <si>
    <t xml:space="preserve">  F.2.b) Métodos para la gestión y la toma de decisiones adecuadas en la resolución de situaciones propias del quehacer matemático en el trabajo en equipo.</t>
  </si>
  <si>
    <t>F.3. Inclusión, respeto y diversidad</t>
  </si>
  <si>
    <t xml:space="preserve">  F.3.a) Actitudes inclusivas y aceptación de la diversidad presente en el aula y en la sociedad.</t>
  </si>
  <si>
    <t xml:space="preserve">  F.3.b) La contribución de las matemáticas al desarrollo de los distintos ámbitos del conocimiento humano desde una perspectiva de género.</t>
  </si>
  <si>
    <t>A. PROCESO DE RESOLUCIÓN DE PROBLEMAS</t>
  </si>
  <si>
    <t>1. Estrategias y técnicas</t>
  </si>
  <si>
    <t>Estrategias de gestión de proyectos colaborativos y técnicas de resolución de problemas iterativos.</t>
  </si>
  <si>
    <t>Estudio de necesidades del centro, locales, regionales, etc. Planteamiento de proyectos colaborativos o cooperativos.</t>
  </si>
  <si>
    <t>Técnicas de ideación.</t>
  </si>
  <si>
    <t>Emprendimiento, perseverancia y creatividad en la resolución de problemas desde una perspectiva  interdisciplinar de la actividad tecnológica y satisfacción e interés por el trabajo y la calidad del mismo</t>
  </si>
  <si>
    <t>2. Productos y materiales</t>
  </si>
  <si>
    <t>Ciclo de vida de un producto y sus fases. Análisis de la evoluciój de objetos técnicos y tecnológicos.</t>
  </si>
  <si>
    <t>Estrategias de selección de materiales en base a sus propiedades o requisitos.</t>
  </si>
  <si>
    <t>3. Fabricación</t>
  </si>
  <si>
    <t>Herramientas de diseño asistido por ordenador en 3D en la representación y/o fabricación de piezas aplicadas a proyectos.</t>
  </si>
  <si>
    <t>Técnicas de fabricación manual y mecánica. Aplicaciones prácticas.</t>
  </si>
  <si>
    <t>Técnicas de fabricación digital. Impresión en tres dimensiones y corte. Aplicaciones prácticas.</t>
  </si>
  <si>
    <t>4. Difusión</t>
  </si>
  <si>
    <t>Presentación y difusión del proyecto. Elementos, técnicas y herramientas.</t>
  </si>
  <si>
    <t>Comunicación efectiva: entonación, expresión, gestión del tiempo, adaptación del discurso y uso de un lenguaje inclusivo, libre de estereotipos sexistas.</t>
  </si>
  <si>
    <t>B. OPERADORES TECNOLÓGICOS</t>
  </si>
  <si>
    <t>1. Electrónica analógica</t>
  </si>
  <si>
    <t>Señales analógicas</t>
  </si>
  <si>
    <t>Componentes básicos, simbología, análisis</t>
  </si>
  <si>
    <t>Interpretación de esquemas eléctricos y electrónicos</t>
  </si>
  <si>
    <t>Diseñar, simular y construir sistemas electrónicos sencillos como respuesta  a problemas concretos.</t>
  </si>
  <si>
    <t>2. Electrónica digital básica</t>
  </si>
  <si>
    <t xml:space="preserve"> Señales digitales</t>
  </si>
  <si>
    <t>Puertas lógicas</t>
  </si>
  <si>
    <t>Circuitos digitales. Tabla de verdad de un sistema digital.</t>
  </si>
  <si>
    <t>Aplicaciones de distintos circuitos integrados de uso común.</t>
  </si>
  <si>
    <t>Diseño, simulación y montaje de circuitos digitales sencillos.</t>
  </si>
  <si>
    <t>Función y las aplicaciones de distintos circuitos integrados de uso común.</t>
  </si>
  <si>
    <t>3. Neumática e Hidráulica básica</t>
  </si>
  <si>
    <t>Componentes y simbología</t>
  </si>
  <si>
    <t>Principios físicos de funcionamiento</t>
  </si>
  <si>
    <t>Diseño de circuitos básicos. Uso de simuladores y/o montaje físico de dichos circuitos.</t>
  </si>
  <si>
    <t>Aplicación en sistemas industriales.</t>
  </si>
  <si>
    <t>Elementos mecánicos, electrónicos y neumáticos aplicados a al robótica. Montaje físico simulado.</t>
  </si>
  <si>
    <t>C. PENSAMIENTO COMPUTACIONAL, AUTOMATIZACIÓN Y ROBÓTICA</t>
  </si>
  <si>
    <t xml:space="preserve">Partes de un sistema de control: bloques de entrada, salida y proceso. Sistemas de bucle abierto y cerrado: realimentación. </t>
  </si>
  <si>
    <t>Componentes de sistemas de control programados: controladores, sensores y actuadores. Diseño y programación de sistemas de control programado sencillos que podemos aplicar en la vida cotidiana.</t>
  </si>
  <si>
    <t>El ordenador y dispositivos móviles como elemento de programación y control. Trabajo con simuladores informáticos en la verificación y comprobación del funcionamiento de los sistemas diseñados y programados. Iniciación a la inteligencia artificial y “Big Data”: aplicaciones. Espacios compartidos y discos virtuales.</t>
  </si>
  <si>
    <t>Telecomunicaciones en sistemas de control digital; internet de las cosas: elementos, comunicaciones y control; aplicaciones prácticas.</t>
  </si>
  <si>
    <t>Robótica. Diseño, construcción, programación y control de robots sencillos de manera física y/o simulada.</t>
  </si>
  <si>
    <t>D. TECNOLOGÍA SOSTENIBLE</t>
  </si>
  <si>
    <t>Sostenibilidad en la elección de materiales y diseño de procesos, de productos y sistemas tecnológicos.</t>
  </si>
  <si>
    <t>Aprovechamiento de materias primas y recursos naturales.</t>
  </si>
  <si>
    <t>Adquisición de hábitos que potencien el desarrollo sostenible.</t>
  </si>
  <si>
    <t>Arquitectura bioclimática y sostenible. Ahorro energético en edificios.</t>
  </si>
  <si>
    <t>Transporte y sostenibilidad</t>
  </si>
  <si>
    <t>Comunidades abiertas, voluntariado tecnológico y proyectos de servicio a la comunidad.</t>
  </si>
  <si>
    <t>UP</t>
  </si>
  <si>
    <t>Nombre</t>
  </si>
  <si>
    <t>Inicio</t>
  </si>
  <si>
    <t>Fin</t>
  </si>
  <si>
    <t>Metodologías</t>
  </si>
  <si>
    <t>Contribución a objetivos de centro</t>
  </si>
  <si>
    <t>Saberes básicos</t>
  </si>
  <si>
    <t>Subcriterio</t>
  </si>
  <si>
    <t>Instrumetro evaluación</t>
  </si>
  <si>
    <t>Notas</t>
  </si>
  <si>
    <t>LA CÉLULA</t>
  </si>
  <si>
    <t>Septiembre</t>
  </si>
  <si>
    <t>Octubre</t>
  </si>
  <si>
    <t>RÚBRICA</t>
  </si>
  <si>
    <t xml:space="preserve"> </t>
  </si>
  <si>
    <t>Magistral</t>
  </si>
  <si>
    <r>
      <rPr>
        <b/>
        <sz val="11"/>
        <color theme="1"/>
        <rFont val="Calibri"/>
        <family val="2"/>
        <scheme val="minor"/>
      </rPr>
      <t>A-Proyecto científico:</t>
    </r>
    <r>
      <rPr>
        <sz val="11"/>
        <color theme="1"/>
        <rFont val="Calibri"/>
        <family val="2"/>
        <scheme val="minor"/>
      </rPr>
      <t xml:space="preserve"> a, b, c, d, f, g, h.       </t>
    </r>
  </si>
  <si>
    <t>1.1. El conocimiento de la célula. Teoría celular</t>
  </si>
  <si>
    <t>Prueba escrita</t>
  </si>
  <si>
    <t>Aprendizaje basado en actividades prácticas</t>
  </si>
  <si>
    <t>PLAN DE SALUD</t>
  </si>
  <si>
    <r>
      <rPr>
        <b/>
        <sz val="11"/>
        <color theme="1"/>
        <rFont val="Calibri"/>
        <family val="2"/>
        <scheme val="minor"/>
      </rPr>
      <t>C-La célula</t>
    </r>
    <r>
      <rPr>
        <sz val="11"/>
        <color theme="1"/>
        <rFont val="Calibri"/>
        <family val="2"/>
        <scheme val="minor"/>
      </rPr>
      <t xml:space="preserve">: a, b, c.    </t>
    </r>
  </si>
  <si>
    <t>1.2. La célula. Estructura básica de las células</t>
  </si>
  <si>
    <t>Observación</t>
  </si>
  <si>
    <t>Gamificación</t>
  </si>
  <si>
    <r>
      <t>D.-Genética y evolución:</t>
    </r>
    <r>
      <rPr>
        <sz val="11"/>
        <color theme="1"/>
        <rFont val="Calibri"/>
        <family val="2"/>
        <scheme val="minor"/>
      </rPr>
      <t xml:space="preserve"> a, b, c.</t>
    </r>
  </si>
  <si>
    <t>1.3. La célula eucariota</t>
  </si>
  <si>
    <t>Prueba práctica</t>
  </si>
  <si>
    <t>Puesta en común con el alumnado</t>
  </si>
  <si>
    <t>1.4. Las células procariotas</t>
  </si>
  <si>
    <t>1.5. El núcleo y el ciclo celular</t>
  </si>
  <si>
    <t>1.6. La mitosis</t>
  </si>
  <si>
    <t>1.7. La meiosis</t>
  </si>
  <si>
    <t>1.8. Significado biológico de la mitosis y la meiosis.</t>
  </si>
  <si>
    <t>La información genética</t>
  </si>
  <si>
    <t>Noviembre</t>
  </si>
  <si>
    <r>
      <rPr>
        <b/>
        <sz val="11"/>
        <color theme="1"/>
        <rFont val="Calibri"/>
        <family val="2"/>
        <scheme val="minor"/>
      </rPr>
      <t>A-Proyecto científico:</t>
    </r>
    <r>
      <rPr>
        <sz val="11"/>
        <color theme="1"/>
        <rFont val="Calibri"/>
        <family val="2"/>
        <scheme val="minor"/>
      </rPr>
      <t xml:space="preserve"> a, b, c, g.  </t>
    </r>
  </si>
  <si>
    <t>2.1.Los ácidos nucléicos</t>
  </si>
  <si>
    <t>Aprendizaje basado en problemas</t>
  </si>
  <si>
    <t>2.2.El ADN</t>
  </si>
  <si>
    <t>2.3.El ARN</t>
  </si>
  <si>
    <t>2.4.Replicación del ADN</t>
  </si>
  <si>
    <t>2.5.Expresión de la información genética</t>
  </si>
  <si>
    <t>La herencia genética</t>
  </si>
  <si>
    <t>Diciembre</t>
  </si>
  <si>
    <r>
      <rPr>
        <b/>
        <sz val="11"/>
        <color theme="1"/>
        <rFont val="Calibri"/>
        <family val="2"/>
        <scheme val="minor"/>
      </rPr>
      <t xml:space="preserve">A-Proyecto científico: </t>
    </r>
    <r>
      <rPr>
        <sz val="11"/>
        <color theme="1"/>
        <rFont val="Calibri"/>
        <family val="2"/>
        <scheme val="minor"/>
      </rPr>
      <t xml:space="preserve">a, b, c, d, f, g.  </t>
    </r>
  </si>
  <si>
    <t>3.1. La genética. Conceptos básicos.</t>
  </si>
  <si>
    <t>3.2. Mendel y las leyes de la herencia</t>
  </si>
  <si>
    <t>3.3. Herencia intermedia y codominancia</t>
  </si>
  <si>
    <t>3.4. Alelismo multiple</t>
  </si>
  <si>
    <t>3.5. Los genes ligados</t>
  </si>
  <si>
    <t>3.6. La determirnación del sexo genético</t>
  </si>
  <si>
    <t>3.7. La herencia ligada al sexo</t>
  </si>
  <si>
    <t>Genética y evolución</t>
  </si>
  <si>
    <t>Enero</t>
  </si>
  <si>
    <r>
      <rPr>
        <b/>
        <sz val="11"/>
        <color theme="1"/>
        <rFont val="Calibri"/>
        <family val="2"/>
        <scheme val="minor"/>
      </rPr>
      <t>A-Proyecto científico:</t>
    </r>
    <r>
      <rPr>
        <sz val="11"/>
        <color theme="1"/>
        <rFont val="Calibri"/>
        <family val="2"/>
        <scheme val="minor"/>
      </rPr>
      <t xml:space="preserve"> a, b, c, d,f, g.   </t>
    </r>
  </si>
  <si>
    <t>4.1. Las mutaciones</t>
  </si>
  <si>
    <t>Presentación con dapositivas</t>
  </si>
  <si>
    <t>4.2. Mutaciones y enfermedades</t>
  </si>
  <si>
    <t>4.3. Mutación y evolución: el origen de la biodiversidad</t>
  </si>
  <si>
    <t>Trabajo del alumno. Presentación con diapositivas</t>
  </si>
  <si>
    <t>4.4. Lamarck y lamarckismo</t>
  </si>
  <si>
    <t>4.5. Darwin y la selección natural</t>
  </si>
  <si>
    <t>4.6.Pruebas a favor de la evolución</t>
  </si>
  <si>
    <t>4.7. Aparición de nuevas especies</t>
  </si>
  <si>
    <t>4.8. Otras teorías evoucionistas</t>
  </si>
  <si>
    <t>Origen del Universo y el sistema solar</t>
  </si>
  <si>
    <t>Febrero</t>
  </si>
  <si>
    <r>
      <rPr>
        <b/>
        <sz val="11"/>
        <color theme="1"/>
        <rFont val="Calibri"/>
        <family val="2"/>
        <scheme val="minor"/>
      </rPr>
      <t xml:space="preserve">A-Proyecto científico: </t>
    </r>
    <r>
      <rPr>
        <sz val="11"/>
        <color theme="1"/>
        <rFont val="Calibri"/>
        <family val="2"/>
        <scheme val="minor"/>
      </rPr>
      <t xml:space="preserve">a, b, c, d,f, g.  </t>
    </r>
  </si>
  <si>
    <t>5.2. ¿Qué hay en el Universo?</t>
  </si>
  <si>
    <r>
      <rPr>
        <b/>
        <sz val="11"/>
        <color theme="1"/>
        <rFont val="Calibri"/>
        <family val="2"/>
        <scheme val="minor"/>
      </rPr>
      <t>E-La Tierra en el Universo:</t>
    </r>
    <r>
      <rPr>
        <sz val="11"/>
        <color theme="1"/>
        <rFont val="Calibri"/>
        <family val="2"/>
        <scheme val="minor"/>
      </rPr>
      <t xml:space="preserve"> a. b. c. d.</t>
    </r>
  </si>
  <si>
    <t>5.3. ¿Cómo se formó nuestro sistema solar?</t>
  </si>
  <si>
    <t>Observación y práctica</t>
  </si>
  <si>
    <t>5.4. ¿Cómo surgió la vida en la Tierra?</t>
  </si>
  <si>
    <t>5.5. La astrobiología, una ciencia con futuro.</t>
  </si>
  <si>
    <t>Dinámica de la Tierra</t>
  </si>
  <si>
    <t>Marzo</t>
  </si>
  <si>
    <t>Abril</t>
  </si>
  <si>
    <r>
      <rPr>
        <b/>
        <sz val="11"/>
        <color theme="1"/>
        <rFont val="Calibri"/>
        <family val="2"/>
        <scheme val="minor"/>
      </rPr>
      <t>A-Proyecto científico:</t>
    </r>
    <r>
      <rPr>
        <sz val="11"/>
        <color theme="1"/>
        <rFont val="Calibri"/>
        <family val="2"/>
        <scheme val="minor"/>
      </rPr>
      <t xml:space="preserve"> a, b, c, d, f, g. </t>
    </r>
  </si>
  <si>
    <t>6.1. Métodos de estudio del interior de la Tierra</t>
  </si>
  <si>
    <r>
      <rPr>
        <b/>
        <sz val="11"/>
        <color theme="1"/>
        <rFont val="Calibri"/>
        <family val="2"/>
        <scheme val="minor"/>
      </rPr>
      <t>B-Geología:</t>
    </r>
    <r>
      <rPr>
        <sz val="11"/>
        <color theme="1"/>
        <rFont val="Calibri"/>
        <family val="2"/>
        <scheme val="minor"/>
      </rPr>
      <t xml:space="preserve"> a, b, c, d, e.</t>
    </r>
  </si>
  <si>
    <t>6.2. Estructura interna de la Tierra</t>
  </si>
  <si>
    <t>6.3. De la deriva continental a la téctonica de placas</t>
  </si>
  <si>
    <t>6.4. ¿Qué mueve las placas?</t>
  </si>
  <si>
    <t>6.5. Límites de placas</t>
  </si>
  <si>
    <t>Procesos geológicos externos</t>
  </si>
  <si>
    <t>ABRIL</t>
  </si>
  <si>
    <t>MAYO</t>
  </si>
  <si>
    <t>7.1. El pasisaje y el relieve</t>
  </si>
  <si>
    <t>7.2 .Agentes geológicos externos</t>
  </si>
  <si>
    <t>7.3. Procesos geológicos ecternos</t>
  </si>
  <si>
    <t>7.4. Riesgos naturales</t>
  </si>
  <si>
    <t>7.5. Riesgos geológicos externos</t>
  </si>
  <si>
    <t>7.6. Estrategias de prevención</t>
  </si>
  <si>
    <t>7.7. Mapas de riesgos</t>
  </si>
  <si>
    <t>Procesos geológicos internos</t>
  </si>
  <si>
    <r>
      <rPr>
        <b/>
        <sz val="11"/>
        <color theme="1"/>
        <rFont val="Calibri"/>
        <family val="2"/>
        <scheme val="minor"/>
      </rPr>
      <t>A-Proyecto científico</t>
    </r>
    <r>
      <rPr>
        <sz val="11"/>
        <color theme="1"/>
        <rFont val="Calibri"/>
        <family val="2"/>
        <scheme val="minor"/>
      </rPr>
      <t xml:space="preserve">: a, b, c, d,f, g. </t>
    </r>
  </si>
  <si>
    <t>8.1. Los procesos geológicos internos</t>
  </si>
  <si>
    <t>8.2.Transformación de las rocas: magmatismo y metamorfismo</t>
  </si>
  <si>
    <t>Investigación y práctica</t>
  </si>
  <si>
    <t>8.3.Fenómenos rápidos: vulcanismo y sismicidad</t>
  </si>
  <si>
    <t>8.4. Fenómenos lentos: formación de cordilleras</t>
  </si>
  <si>
    <t>Historia de la Tierra</t>
  </si>
  <si>
    <t>JUNIO</t>
  </si>
  <si>
    <t>9.1. La edad de la Tierra</t>
  </si>
  <si>
    <t>9.2. Métodos de datación</t>
  </si>
  <si>
    <t>9.3.Reconstrucción de la historia geológica</t>
  </si>
  <si>
    <t>9.4. El tiempo geológico</t>
  </si>
  <si>
    <t>9.5. La Tierra en el Precámbrico</t>
  </si>
  <si>
    <t>9.6. La Tierra en el Paleozoico</t>
  </si>
  <si>
    <t>9.7. La Tierra en el Mesozoico</t>
  </si>
  <si>
    <t>9.8. La Tierra en el Cenozoico</t>
  </si>
  <si>
    <t>9.9. La hominización</t>
  </si>
  <si>
    <t>El átomo</t>
  </si>
  <si>
    <t>septiembre</t>
  </si>
  <si>
    <r>
      <t xml:space="preserve">Crear un clima en el centro escolar de seguridad y bienestar </t>
    </r>
    <r>
      <rPr>
        <sz val="11"/>
        <color theme="1"/>
        <rFont val="Calibri"/>
        <family val="2"/>
        <scheme val="minor"/>
      </rPr>
      <t>para que todos los miembros de la comunidad educativa, y en especial los alumnos, vengan al centro ilusionados y contentos. </t>
    </r>
  </si>
  <si>
    <t>1.1. Comprender y explicar con rigor los fenómenos fisicoquímicos cotidianos a partir de los principios, teorías y leyes científicas adecuadas, expresándolos de manera argumentada, utilizando diversidad de soportes y medios de comunicación.</t>
  </si>
  <si>
    <t>Flipped Classroom</t>
  </si>
  <si>
    <r>
      <t xml:space="preserve">Ofrecer una educación de calidad maximizando el potencial de cada alumno dentro de la diversidad </t>
    </r>
    <r>
      <rPr>
        <sz val="11"/>
        <color theme="1"/>
        <rFont val="Calibri"/>
        <family val="2"/>
        <scheme val="minor"/>
      </rPr>
      <t>en los estilos de aprendizaje. </t>
    </r>
  </si>
  <si>
    <t>1.2. Resolver los problemas fisicoquímicos planteados mediante las leyes y teorías científicas adecuadas, razonando los procedimientos utilizados para encontrar las soluciones y expresando los resultados con corrección y precisión.</t>
  </si>
  <si>
    <r>
      <t xml:space="preserve">Preparar a los alumnos para </t>
    </r>
    <r>
      <rPr>
        <sz val="11"/>
        <color theme="1"/>
        <rFont val="Calibri"/>
        <family val="2"/>
        <scheme val="minor"/>
      </rPr>
      <t>el futuro con formación en herramientas TIC y programación. </t>
    </r>
  </si>
  <si>
    <t>1.3. Reconocer y describir situaciones problemáticas reales de índole científica y emprender iniciativas colaborativas en las que la ciencia, y en particular la física y la química, pueden contribuir a su solución, analizando críticamente su impacto en la sociedad y en el medio ambiente.</t>
  </si>
  <si>
    <t>2.1. Emplear las metodologías propias de la ciencia en la identificación y descripción de fenómenos científicos a partir de situaciones tanto observadas en el mundo natural como planteadas a través de enunciados con información textual, gráfica o numérica.</t>
  </si>
  <si>
    <t>3.1. Emplear fuentes variadas fiables y seguras para seleccionar, interpretar, organizar y comunicar información relativa a un proceso fisicoquímico concreto, relacionando entre sí lo que cada una de ellas contiene, extrayendo en cada caso lo más relevante para la resolución de un problema y desechando todo lo que sea irrelevante.</t>
  </si>
  <si>
    <t>Compuestos químicos</t>
  </si>
  <si>
    <t xml:space="preserve">octubre </t>
  </si>
  <si>
    <t>octubre</t>
  </si>
  <si>
    <t>Aprendizaje Cooperativo</t>
  </si>
  <si>
    <t>2.2. Predecir, para las cuestiones planteadas, respuestas que se puedan comprobar con las herramientas y conocimientos adquiridos, tanto de forma experimental como deductiva, aplicando el razonamiento lógico-matemático en su proceso de validación.</t>
  </si>
  <si>
    <t>2.3. Aplicar las leyes y teorías científicas más importantes para validar hipótesis de manera informada y coherente con el conocimiento científico existente, diseñando los procedimientos experimentales o deductivos necesarios para resolverlas y analizando los resultados críticamente.</t>
  </si>
  <si>
    <t>3.2. Utilizar adecuadamente las reglas básicas de la física y la química, incluyendo el uso correcto de varios sistemas de unidades, las herramientas matemáticas necesarias y las reglas de nomenclatura avanzadas, consiguiendo una comunicación efectiva con toda la comunidad científica.</t>
  </si>
  <si>
    <t xml:space="preserve">
Prueba práctica</t>
  </si>
  <si>
    <t>3.3. Aplicar con rigor las normas de uso de los espacios específicos de la ciencia, como el laboratorio de física y química, asegurando la salud propia y colectiva, la conservación sostenible del medio ambiente y el cuidado por las instalaciones.</t>
  </si>
  <si>
    <t>4.1. Utilizar de forma eficiente recursos variados, tradicionales y digitales, mejorando el aprendizaje autónomo y la interacción con otros miembros de la comunidad educativa, de forma rigurosa y respetuosa y analizando críticamente las aportaciones de cada participante.</t>
  </si>
  <si>
    <t>4.2. Trabajar de forma versátil con medios variados, tradicionales y digitales, en la consulta de información y la creación de contenidos, seleccionando y empleando con criterio las fuentes y herramientas más fiables, desechando las menos adecuadas y mejorando el aprendizaje propio y colectivo.</t>
  </si>
  <si>
    <t>5.1. Establecer interacciones constructivas y coeducativas, emprendiendo actividades de cooperación e iniciando el uso de las estrategias propias del trabajo colaborativo, como forma de construir un medio de trabajo eficiente en la ciencia.</t>
  </si>
  <si>
    <t>5.2. Emprender, de forma autónoma y de acuerdo a la metodología adecuada, proyectos científicos que involucren al alumnado en la mejora de la sociedad y que creen valor para el individuo y para la comunidad.</t>
  </si>
  <si>
    <t>6.2. Detectar las necesidades tecnológicas, ambientales, económicas y sociales más importantes que demanda la sociedad, entendiendo la capacidad de la ciencia para darles solución sostenible a través de la implicación de la ciudadanía.</t>
  </si>
  <si>
    <t>Reacciones químicas</t>
  </si>
  <si>
    <t>noviembre</t>
  </si>
  <si>
    <t>Cinemática</t>
  </si>
  <si>
    <t>diciembre</t>
  </si>
  <si>
    <t>febrero</t>
  </si>
  <si>
    <t>Fuerza</t>
  </si>
  <si>
    <t>marzo</t>
  </si>
  <si>
    <t>Fuerzas en fluidos</t>
  </si>
  <si>
    <t>abril</t>
  </si>
  <si>
    <t>Energía de las ondas</t>
  </si>
  <si>
    <t>mayo</t>
  </si>
  <si>
    <t>Calor</t>
  </si>
  <si>
    <t>junio</t>
  </si>
  <si>
    <t>LOS NÚMEROS NATURALES. ENTEROS Y FRACCIONARIOS. NÚMEROS DECIMALES, POTENCIAS Y RAÍCES</t>
  </si>
  <si>
    <t>A.1.a)   Resolución de situaciones y problemas de la vida cotidiana: estrategias para el recuento sistemático.</t>
  </si>
  <si>
    <t>Trabajo individual</t>
  </si>
  <si>
    <t>Trabajo equipo</t>
  </si>
  <si>
    <t>Aprendizaje Basado en Competencias</t>
  </si>
  <si>
    <t>A.3.b) Propiedades de las operaciones aritméticas: cálculos con números reales, incluyendo con herramientas digitales.</t>
  </si>
  <si>
    <t>Autoevaluación</t>
  </si>
  <si>
    <t>F.1.a) Gestión emocional: emociones que intervienen en el aprendizaje de las matemáticas. Autoconciencia y autorregulación.</t>
  </si>
  <si>
    <t>F.1.b) Estrategias de fomento de la curiosidad, la iniciativa, la perseverancia y la resiliencia en el aprendizaje de las matemáticas.</t>
  </si>
  <si>
    <t>F.1.c) Estrategias de fomento de la flexibilidad cognitiva: apertura a cambios de estrategia y transformación del error en oportunidad de aprendizaje.</t>
  </si>
  <si>
    <t>F.2.a) Técnicas cooperativas para optimizar el trabajo en equipo y compartir y construir conocimiento matemático.</t>
  </si>
  <si>
    <t>F.2.b) Conductas empáticas y estrategias de gestión de conflictos.</t>
  </si>
  <si>
    <t>F.3.a) Actitudes inclusivas y aceptación de la diversidad presente en el aula y en la sociedad.</t>
  </si>
  <si>
    <t>F.3.b) La contribución de las matemáticas al desarrollo de los distintos ámbitos del conocimiento humano desde una perspectiva de género.</t>
  </si>
  <si>
    <t>D.6.a) Estructuración de la resolución de un problema en etapas o pasos.</t>
  </si>
  <si>
    <t>D.6.b) Generalización y transferencia de procesos de resolución de problemas a otras situaciones.</t>
  </si>
  <si>
    <t>D.6.c) Estrategias útiles en la interpretación y/o modificación de algoritmos.</t>
  </si>
  <si>
    <t>D.6.d) Estrategias de formulación de cuestiones susceptibles de ser analizadas mediante programas y otras herramientas.</t>
  </si>
  <si>
    <t>PROPORCIONALIDAD Y  PORCENTAJES</t>
  </si>
  <si>
    <t>A.2.b)  Expresión de cantidades mediante números reales con la precisión requerida.</t>
  </si>
  <si>
    <t>ÁLGEBRA</t>
  </si>
  <si>
    <t>ABP</t>
  </si>
  <si>
    <t>A.6.b) Métodos para la toma de decisiones de consumo responsable: relaciones calidad-precio y valor-precio en contextos cotidianos.</t>
  </si>
  <si>
    <t>B.1.b) Estrategias de elección de las unidades y operaciones adecuadas en problemas que impliquen medida.</t>
  </si>
  <si>
    <t>GEOMETRÍA: SISTEMA MÉTRICO DECIMAL,FIGURAS GEOMÉTRICAS, ÁREAS Y PERÍMETROS</t>
  </si>
  <si>
    <t>Mayo</t>
  </si>
  <si>
    <t>ESTADÍDTICA</t>
  </si>
  <si>
    <t>Junio</t>
  </si>
  <si>
    <t>A.1.a) Estrategias variadas de recuento sistemático en situaciones de la vida cotidiana.</t>
  </si>
  <si>
    <t>A.4.e) Selección de la representación adecuada para una misma cantidad en cada situación o problema.</t>
  </si>
  <si>
    <t>Tecnología sostenible</t>
  </si>
  <si>
    <t>Crear un clima en el centro escolar de seguridad y bienestar para que todos los miembros de la comunidad educativa, y en especial los alumnos, vengan al centro ilusionados y contentos. </t>
  </si>
  <si>
    <t>1.2. Idear y planificar soluciones tecnológicas emprendedoras que generen un valor para la comunidad a partir de la observación y el análisis del entorno más cercano, estudiando sus necesidades, requisitos y posibilidades de mejora.</t>
  </si>
  <si>
    <t>Presentación</t>
  </si>
  <si>
    <t>Promover el respeto de la diversidad y desigualdades en todos sus ámbitos, fomentando la inclusión de toda la comunidad educativa. </t>
  </si>
  <si>
    <t>2.1. Analizar el diseño de un producto que dé respuesta a una necesidad planteada, evaluando su demanda, evolución y previsión de fin de ciclo de vida con un criterio ético y responsable e inclusivo.</t>
  </si>
  <si>
    <t>Ofrecer una educación de calidad maximizando el potencial de cada alumno dentro de la diversidad en los estilos de aprendizaje. </t>
  </si>
  <si>
    <t>6.1. Hacer un uso responsable de la tecnología, mediante el análisis y aplicación de criterios de sostenibilidad en la selección de materiales y en el diseño de estos, así como en los procesos de fabricación de productos tecnológicos, minimizando el impacto negativo en la sociedad y en el planeta.</t>
  </si>
  <si>
    <t>Transmitir los valores de nuestro centro a nuestros alumnos. </t>
  </si>
  <si>
    <t>6.2. Analizar los beneficios, en el cuidado del entorno, que aportan la arquitectura bioclimática y el transporte eléctrico, valorando la contribución de las tecnologías al desarrollo sostenible.</t>
  </si>
  <si>
    <t>6.3. Identificar y valorar la repercusión y los beneficios del desarrollo de proyectos tecnológicos de carácter social por medio de comunidades abiertas, acciones de voluntariado o proyectos de servicio a la comunidad.</t>
  </si>
  <si>
    <t>6.4. Disposición a una utilización solidaria y responsable de los medios tecnológicos actuales.</t>
  </si>
  <si>
    <t>6.5. Valorar las posibilidades de un desarrollo sostenible, con el fin de garantizar el nivel de vida en el futuro, con las posibilidades medioambientales y la repercusión sobre la actividad tecnológica. Contribución a los ODS (Objetivos de Desarrollo Sostenible).</t>
  </si>
  <si>
    <t>6.6. Analizar y valorar la implicación del desarrollo tecnológico en los cambios sociales y laborales.</t>
  </si>
  <si>
    <t>Desarrollo tecnológico a lo largo de la historia</t>
  </si>
  <si>
    <t>1.1. Conocer los hitos fundamentales del desarrollo tecnológico e identificar las distintas fases históricas de la tecnología.</t>
  </si>
  <si>
    <t>Comunicación efectiva: entonación, expresión, gestion del tiempo, adaptación del discurso y uso de un lenguaje inclusivo, libre de estereotipos sexistas.</t>
  </si>
  <si>
    <t>Neumática e Hidráulica</t>
  </si>
  <si>
    <t>2.2 Fabricar productos y soluciones tecnológicas, aplicando herramientas de diseño asistido, técnicas de elaboración manual, mecánica y digital y utilizando los materiales y recursos mecánicos, eléctricos, electrónicos y digitales adecuados.</t>
  </si>
  <si>
    <t>3.1 Intercambiar información y fomentar el trabajo en equipo de manera asertiva, empleando las herramientas digitales adecuadas junto con el vocabulario técnico, símbolos y esquemas de sistemas tecnológicos apropiados.</t>
  </si>
  <si>
    <t>Colaborar con la divulgación de los Objetivos de Desarrollo Sostenible 2030 de las Naciones Unidas tanto dentro de nuestro alumnado como de toda la comunidad educativa. </t>
  </si>
  <si>
    <t>Electrónica analógica</t>
  </si>
  <si>
    <t>enero</t>
  </si>
  <si>
    <t>2.2. Fabricar productos y soluciones tecnológicas, aplicando herramientas de diseño asistido, técnicas de elaboración manual, mecánica y digital y utilizando los materiales y recursos mecánicos, eléctricos, electrónicos y digitales adecuados.</t>
  </si>
  <si>
    <t>4.3. Usar componentes y circuitos electrónicos conocidos para plantear soluciones a distintos problemas de la vida cotidiana.</t>
  </si>
  <si>
    <t>Electrónica</t>
  </si>
  <si>
    <t>Robótica</t>
  </si>
  <si>
    <t>4.1. Diseñar, construir, controlar, programar y/o simular sistemas automáticos programables y robots que sean capaces de realizar tareas de forma autónoma, aplicando conocimientos de mecánica, electrónica, neumática, componentes de los sistemas de control y programación, así como otros conocimientos interdisciplinares.</t>
  </si>
  <si>
    <t>4.2. Integrar en las máquinas y sistemas tecnológicos aplicaciones informáticas y tecnologías digitales emergentes de control y simulación como Internet de las cosas “big data” y la inteligencia artificial con sentido crítico y ético.</t>
  </si>
  <si>
    <t>5.1Resolver tareas propuestas de manera eficiente mediante el uso y configuración de diferentes aplicaciones y herramientas digitales, aplicando conocimientos interdisciplinares con autonomía.</t>
  </si>
  <si>
    <t>Preparar a los alumnos para el futuro con formación en herramientas TIC y programación. </t>
  </si>
  <si>
    <t>5.2Emplear el ordenador como sistema de diseño asistido, para la representación objetos en 2D y 3D.</t>
  </si>
  <si>
    <t>SA</t>
  </si>
  <si>
    <t>Duración</t>
  </si>
  <si>
    <t>Temporalización</t>
  </si>
  <si>
    <t>Vinculación con otras asignaturas o UP</t>
  </si>
  <si>
    <t>Recursos específicos</t>
  </si>
  <si>
    <t>Contribución  a objetivos del centro</t>
  </si>
  <si>
    <t>Observaciones</t>
  </si>
  <si>
    <t>EXTRACCIÓN DE ADN DE UNA CÉLULA EUCARIOTA</t>
  </si>
  <si>
    <t>4 SESIONES</t>
  </si>
  <si>
    <t>Primer semestre</t>
  </si>
  <si>
    <t xml:space="preserve">UP1, UP2, UP3 y  UP4  </t>
  </si>
  <si>
    <t>LENGUA</t>
  </si>
  <si>
    <t>Magistral                                           ABP</t>
  </si>
  <si>
    <t>Cuaderno de laboratorrio</t>
  </si>
  <si>
    <t>Reconoce las diferencias entre célula procariota y eucariota</t>
  </si>
  <si>
    <t>Se les da a los alumnos las pautas para poder extraer ADN de una célula eucariota vegetal, en concreto de un plátano.</t>
  </si>
  <si>
    <t>TICS</t>
  </si>
  <si>
    <t>Diapositivas</t>
  </si>
  <si>
    <t>Material de laboratorio</t>
  </si>
  <si>
    <t>Diferencia entre célula eucariota animal y vegetal</t>
  </si>
  <si>
    <t>Se preparan los materiales de laboratorio apropiados.</t>
  </si>
  <si>
    <t>Debate</t>
  </si>
  <si>
    <t>Reconoce las diferencias entre cromatina, cromátida y cromosomas.</t>
  </si>
  <si>
    <t>Se procede a realizar la práctica y se analizan los resultados.</t>
  </si>
  <si>
    <t>Reconoce las características del ADN</t>
  </si>
  <si>
    <t>Rúbrica</t>
  </si>
  <si>
    <t>Se evaluará la situación de aprendizaje mediante rúbrica.</t>
  </si>
  <si>
    <t>CONSTRUCCIÓN DE UN VOLCÁN</t>
  </si>
  <si>
    <t>Segundo semestre</t>
  </si>
  <si>
    <t>UP6 y UP8</t>
  </si>
  <si>
    <t>Física y química                            Lengua                                                  TICS            Geología</t>
  </si>
  <si>
    <t xml:space="preserve">Explicación con diapositivas.             </t>
  </si>
  <si>
    <t>Materiales de construcción del volcán: papel, cola, témperas de colores</t>
  </si>
  <si>
    <t>Conoce los fenómenos geológicos internos y por qué se producen</t>
  </si>
  <si>
    <t>Se evaluará la originalidad, precisión del contenido, actitud. También se valorará el uso y manejo de herramientas informáticas, el trabajo en equipo y el resultado final.</t>
  </si>
  <si>
    <t>Práctica de laboratorio</t>
  </si>
  <si>
    <t>Bicarbonato y vinagre</t>
  </si>
  <si>
    <t>Conoce las partes de un volcán</t>
  </si>
  <si>
    <t>Se valorará el trabajo mediante rúbrica.</t>
  </si>
  <si>
    <t>Ordenador</t>
  </si>
  <si>
    <t>Busca información sobre la reacción que se ha producido en el experimento</t>
  </si>
  <si>
    <t>Modelos moleculares</t>
  </si>
  <si>
    <t>UP2</t>
  </si>
  <si>
    <t>Material para manualidades y herramientas</t>
  </si>
  <si>
    <t xml:space="preserve">Plan Digital del Centro - elaboración de documentos en diferentes formatos. </t>
  </si>
  <si>
    <t xml:space="preserve">Plan Digital del Centro - uso de diferentes plataformas para transmitir información. </t>
  </si>
  <si>
    <t>Proyecto Salud del Centro - normas de seguridad e higiene en el Aula Taller de Tecnología.</t>
  </si>
  <si>
    <t>Cálculo de la fuerza de gravedad</t>
  </si>
  <si>
    <t>UP5</t>
  </si>
  <si>
    <t>Pelota de goma; cronómetro; papel y bolígrafo.</t>
  </si>
  <si>
    <t>Plan Digital del Centro - elaboración de documentos en diferents formatos-</t>
  </si>
  <si>
    <t>Design Thinking</t>
  </si>
  <si>
    <t>Ciencia en femenino</t>
  </si>
  <si>
    <t>UP2 Y UP3</t>
  </si>
  <si>
    <t>OBservación</t>
  </si>
  <si>
    <t>6.1. Reconocer y valorar, a través del análisis histórico de los avances científicos logrados por mujeres y hombres, así como de situaciones y contextos actuales (líneas de investigación, instituciones científicas, etc.), que la ciencia es un proceso en permanente construcción y que esta tiene repercusiones e implicaciones importantes sobre la sociedad actual.</t>
  </si>
  <si>
    <t>OFERTAS DEL SUPERMERCADO</t>
  </si>
  <si>
    <t xml:space="preserve"> 1 semana</t>
  </si>
  <si>
    <t>OCTUBRE</t>
  </si>
  <si>
    <t>LIBRO</t>
  </si>
  <si>
    <t>01.01.01Comprende el enunciado de un problema</t>
  </si>
  <si>
    <t>Entender las distintas ofertas que nos ofrece el mercado.</t>
  </si>
  <si>
    <t>ORDENADOR</t>
  </si>
  <si>
    <t>01.01.02Sabe organizar los datos de un problema y entiende la relación entre ellos</t>
  </si>
  <si>
    <t>Una vez analizados todos los descuentos, saber elegir el que más nos interese</t>
  </si>
  <si>
    <t>TRABAJO COOPERATIVO</t>
  </si>
  <si>
    <t>PUBLICIDAD DE OFERTAS DE DISTINTOS SUPERMERCADOS SUPERMERCADO</t>
  </si>
  <si>
    <t>01.01.03Comprende las preguntas formuladas en los problemas matemáticos.</t>
  </si>
  <si>
    <t>Aprendemos a manejar los porcentajes.</t>
  </si>
  <si>
    <t>01.02.01Aplicar herramientas y estrategias apropiadas que contribuyan a la resolución de problemas.</t>
  </si>
  <si>
    <t>01.03.01Obtener soluciones matemáticas de un problema, activando los conocimientos y utilizando las herramientas tecnológicas necesarias.</t>
  </si>
  <si>
    <t>Presentación en tiempo y forma</t>
  </si>
  <si>
    <t>02.02.01Comprobar la validez de las soluciones de un problema y su coherencia en el contexto planteado</t>
  </si>
  <si>
    <t xml:space="preserve">07.01.01Representar conceptos, procedimientos, información y resultados matemáticos de modos distintos y con diferentes herramientas, incluidas las digitales, visualizando ideas, estructurando procesos matemáticos </t>
  </si>
  <si>
    <t>08.01.01Comunicar información utilizando el lenguaje matemático apropiado, utilizando diferentes medios, incluidos los digitales, oralmente y por escrito, al describir, explicar y justificar razonamientos, procedimientos y conclusiones.</t>
  </si>
  <si>
    <t>08.02.01Reconocer  el lenguaje matemático presente en la vida cotidiana</t>
  </si>
  <si>
    <t>09.02.01Mostrar una actitud positiva y perseverante, aceptando la crítica razonada al hacer frente a las diferentes situaciones de aprendizaje de las matemáticas.</t>
  </si>
  <si>
    <t>10.01.01Colaborar activamente y construir relaciones trabajando con las matemáticas en equipos heterogéneos, respetando diferentes opiniones, comunicándose de manera efectiva, pensando de forma crítica y creativa y tomando decisiones y realizando juicios informados.</t>
  </si>
  <si>
    <t>10.02.01Participar en el reparto de tareas que deban desarrollarse en equipo, aportando valor, favoreciendo la inclusión, la escucha activa, asumiendo el rol asignado y responsabilizándose de la propia contribución al equipo.</t>
  </si>
  <si>
    <t>CÁLCULO DEL PRECIO DE UN PRODUCTO</t>
  </si>
  <si>
    <t>1 semana</t>
  </si>
  <si>
    <t>ABRIL-MAYO</t>
  </si>
  <si>
    <t>UP3</t>
  </si>
  <si>
    <t>Se observan las distintas  señales de tráfico y sus formas</t>
  </si>
  <si>
    <t>BIOLOGÍA</t>
  </si>
  <si>
    <t>CALCULADORA</t>
  </si>
  <si>
    <t>EDUCACIÓN VIAL</t>
  </si>
  <si>
    <t>Una vez identificadas las formas de las señales se buscan las fórmulas para calcular las áreas de estas señales</t>
  </si>
  <si>
    <t>CUADERNO</t>
  </si>
  <si>
    <t>Se le propone a los alumnos encontrar monumentos con distintas formas geométricas de manera que también se pueda calcular el volumen de los mismos.</t>
  </si>
  <si>
    <t>02.01.01Comprobar la corrección matemática de las soluciones de un problema.</t>
  </si>
  <si>
    <t>02.02.02Evalua el alcance y repercusión de las soluciones obtenidas desde diferentes perspectivas (de género, de sostenibilidad, de consumo responsable, etc.).</t>
  </si>
  <si>
    <t>03.03.01Emplear herramientas tecnológicas adecuadas en la investigación y comprobación de conjeturas o problemas.</t>
  </si>
  <si>
    <t>06.02.02 Resolver problemas contextualizados</t>
  </si>
  <si>
    <t>06.03.01Reconocer la aportación de las matemáticas al progreso de la humanidad y su contribución a la superación de los retos que demanda la sociedad actual.</t>
  </si>
  <si>
    <t>LAS SEÑALES DE TRÁFICO</t>
  </si>
  <si>
    <t>UP4</t>
  </si>
  <si>
    <t>Identificar en la arquitectura formas geométricas</t>
  </si>
  <si>
    <t xml:space="preserve">     C.1.a) Propiedades geométricas de objetos de la vida cotidiana: investigación con programas de geometría dinámica.</t>
  </si>
  <si>
    <t>Hacer cálculos de áreas y perímetros con monumentos conocidos.</t>
  </si>
  <si>
    <t>REGLA</t>
  </si>
  <si>
    <t>06.01.01Reconocer situaciones susceptibles de ser formuladas y resueltas mediante herramientas y estrategias matemáticas</t>
  </si>
  <si>
    <t xml:space="preserve">06.02.01Identificar conexiones coherentes entre las matemáticas y otras materias </t>
  </si>
  <si>
    <t>PROYECTO 1 "Árbol de Navidad"</t>
  </si>
  <si>
    <t>Madera, componentes electrónicos, herramientas (sierra, pistola de silicona, flexómetro, lija y escofina), materiales de pintura.</t>
  </si>
  <si>
    <t>1.3. Presentar una disposición positiva y creativa ante los problemas prácticos y confianza en la propia capacidad para alcanzar resultados útiles.</t>
  </si>
  <si>
    <t>1.4Aplicar con iniciativa estrategias colaborativas de gestión de proyectos con una perspectiva interdisciplinar y siguiendo un proceso iterativo de validación, desde la fase de ideación hasta la difusión de la solución.</t>
  </si>
  <si>
    <t>1.5. Abordar la gestión del proyecto de forma creativa, aplicando las estrategias y técnicas colaborativas adecuadas, así como métodos de investigación para la ideación de soluciones lo más eficientes e innovadoras posibles con responsabilidad y con actitudes de tolerancia, respeto y autocrítica.</t>
  </si>
  <si>
    <t>Educar en salud tanto física como mental. Transmitir los conocimientos necesarios sobre el tema y fomentar hábitos de vida saludables. </t>
  </si>
  <si>
    <t>3.2. Presentar y difundir las propuestas o soluciones tecnológicas de manera efectiva, empleando la entonación, expresión, gestión del tiempo y adaptación adecuada del discurso, y un lenguaje inclusivo y no sexista.</t>
  </si>
  <si>
    <t>3.3. Elaborar informes técnicos con la documentación pertinente, para concebir, diseñar y construir objetos o sistemas que resuelvan el problema planteado, evaluando su idoneidad</t>
  </si>
  <si>
    <t>PROYECTO 2 "Maqueta CCAA de España"</t>
  </si>
  <si>
    <t>Barco</t>
  </si>
  <si>
    <t>UP1</t>
  </si>
  <si>
    <t>2.3Valorar la utilización de materiales reciclados en la fabricación de productos tecnológicos.</t>
  </si>
  <si>
    <t>Materiales y recursos didácticos:</t>
  </si>
  <si>
    <t>Digital</t>
  </si>
  <si>
    <t>Finalidad</t>
  </si>
  <si>
    <t>1. Plataforma digital educativa</t>
  </si>
  <si>
    <t>Sí</t>
  </si>
  <si>
    <t>Contenido y entrega de tareas</t>
  </si>
  <si>
    <t>Todo el curso</t>
  </si>
  <si>
    <t>Contiene resúmenes del contenido básico</t>
  </si>
  <si>
    <t>2. Correo electrónico</t>
  </si>
  <si>
    <t>Comunicación</t>
  </si>
  <si>
    <t>3. Apuntes teórico-prácticos proporcionados por el docente</t>
  </si>
  <si>
    <t>Aportar al alumno por escrito los conceptos de la asignatura</t>
  </si>
  <si>
    <t>Facilitar al alumno los contenidos básicos de la asignatura por escrito.</t>
  </si>
  <si>
    <t>4. Cuaderno de ejercicios del alumno</t>
  </si>
  <si>
    <t>No</t>
  </si>
  <si>
    <t>Analizar el progreso del alumno</t>
  </si>
  <si>
    <t>5. Fichas de refuerzo y/repaso</t>
  </si>
  <si>
    <t>Refuerzo para los alumnos que necesiten una atención especial/Ampliación de conocimientos</t>
  </si>
  <si>
    <t>Se entregarán cuando se considere necesario que un alumno necesita refuerzo o ampliación de los conocimientos ya adquiridos.</t>
  </si>
  <si>
    <t>6. Materiales para la realización de proyectos técnicos</t>
  </si>
  <si>
    <t>Realizar los proyectos técnicos evaluables</t>
  </si>
  <si>
    <t>Al final de cada evaluación</t>
  </si>
  <si>
    <t xml:space="preserve">Cada alumno recibirá el material necesario y se le facilitarán las herramientas para poder realizar una maqueta. </t>
  </si>
  <si>
    <t>7. Diapositivas</t>
  </si>
  <si>
    <t xml:space="preserve">Contenido </t>
  </si>
  <si>
    <t>Contiene resúmenes del contenido básico. Se utiliza en las explicaciones y depués se sube a la plataforma educativa para que pueda ser consultado por los alumnos.</t>
  </si>
  <si>
    <t>9. Laboratorio</t>
  </si>
  <si>
    <t>Práctica</t>
  </si>
  <si>
    <t>Cada trimestre</t>
  </si>
  <si>
    <t>Ayuda a los alumnos, de manera práctica, a entender los contenidos de las unidades</t>
  </si>
  <si>
    <t>Procedimiento Evaluación</t>
  </si>
  <si>
    <t>La evaluación se basará en una rúbrica que incluya los subcriterios. 
La valoración del grado de consecución de cada uno de los subcriterios se realizará según la siguiente tabla. En algún caso señalado, donde resulte compleja una evaluación no numérica, podrá trabajarse con calificaciones cuantitativas y realizar una equivalencia número-porcentaje.
Para la obtención de una calificación definitiva se tendrán en cuenta el grado de adquisición de las competencias siguiendo la ponderación de estas, de los criterios y de los subcriterios. Este procedimiento es válido para unidades de programación, evaluaciones parciales y evaluación final. En cada caso se tendrán en cuenta únicamente los subcriterios valorados hasta ese momento.</t>
  </si>
  <si>
    <t>Valoración de indicadores de subcriterio</t>
  </si>
  <si>
    <t>No iniciado (0%):</t>
  </si>
  <si>
    <t>No desarrolla el subcriterio</t>
  </si>
  <si>
    <t>En proceso (50%):</t>
  </si>
  <si>
    <t>Alcanza el subcriterio parcialmente o en alguna situación concreta</t>
  </si>
  <si>
    <t>Conseguido (100%):</t>
  </si>
  <si>
    <t>Cumple el subcriterio en la mayoría de las situaciones</t>
  </si>
  <si>
    <t>Criterios de calificación</t>
  </si>
  <si>
    <t>Insuficiente:</t>
  </si>
  <si>
    <t>Adquisición de competencias por debajo del 50%</t>
  </si>
  <si>
    <t>Suficiente:</t>
  </si>
  <si>
    <t>Adquisición de competencias mayor igual al 50% y menor al 60%</t>
  </si>
  <si>
    <t>Bien:</t>
  </si>
  <si>
    <t>Adquisición de competencias mayor igual al 60% y menor al 70%</t>
  </si>
  <si>
    <t>Notable:</t>
  </si>
  <si>
    <t>Adquisición de competencias mayor igual al 70% y menor al 90%</t>
  </si>
  <si>
    <t>Sobresaliente:</t>
  </si>
  <si>
    <t>Adquisición de competencias mayor igual al 90%</t>
  </si>
  <si>
    <t>Procedimiento alumnos con progreso no adecuado</t>
  </si>
  <si>
    <t>La evaluación tiene que tener carácter continuo por lo que no se excluirá a ningún alumno del proceso de evaluación por tener una calificación negativa en algún momento. Todos los alumnos tendrán la oportunidad, a lo largo del curso, de demostrar que han alcanzado los subcriterios, y por lo tanto las competencias específicas, que se exigen en esta asignatura. En caso de que los subcriterios no alcanzados y que no puedan ser evaluados en otra unidad de programación o situación de aprendizaje, se ofrecerá durante la tercera evaluación la oportunidad de demostrar su adquisición.
Para favorecer el progreso de estos alumnos, en el momento en que tengan un progreso no adecuado se actuará en consecuencia. A continuación aparecen medidas disponibles para resolver esta situación.</t>
  </si>
  <si>
    <t>Medidas disponibles</t>
  </si>
  <si>
    <t>1. Actividades de refuerzo</t>
  </si>
  <si>
    <t>2. Tareas evaluables</t>
  </si>
  <si>
    <t>3. Revisión de medidas de atención a la diversidad</t>
  </si>
  <si>
    <t>Necesidades específicas de apoyo educativo</t>
  </si>
  <si>
    <t>Déficit de Atención e Hiperactividad</t>
  </si>
  <si>
    <t>Aumento de tiempo en pruebas</t>
  </si>
  <si>
    <t>División de cuestiones largas o complejas</t>
  </si>
  <si>
    <t>Presentarle las ideas claves de lo que se va a desarrollar durante la sesión.</t>
  </si>
  <si>
    <t>Refuerzo positivo de los logros</t>
  </si>
  <si>
    <t>Reubicación del alumno dentro del aula</t>
  </si>
  <si>
    <t>Dislexia</t>
  </si>
  <si>
    <t>Trabar con el alumno técnicas de estudio.</t>
  </si>
  <si>
    <t>Ajustar los textos al nivel competencial.</t>
  </si>
  <si>
    <t>Minimizar la carga escrita.</t>
  </si>
  <si>
    <t>Diversificar los instrumentos y estrategias de evaluación</t>
  </si>
  <si>
    <t>Actividades cortas y claras.</t>
  </si>
  <si>
    <t>Simplificar el lenguaje de los enunciados.</t>
  </si>
  <si>
    <t>Capacidad cognitiva límite</t>
  </si>
  <si>
    <t>Partir del nivel de competencia curriccular real del alumno.</t>
  </si>
  <si>
    <t>Dar instrucciones  ny normas de forma clara y concisa.</t>
  </si>
  <si>
    <t>Fragmentar las actividades.</t>
  </si>
  <si>
    <t>Actividad</t>
  </si>
  <si>
    <t>Tipo</t>
  </si>
  <si>
    <t>Objetivos</t>
  </si>
  <si>
    <t>Vinculación con la programación</t>
  </si>
  <si>
    <t>No hay programadas</t>
  </si>
  <si>
    <t>Extraescolar</t>
  </si>
  <si>
    <t>Complementaria</t>
  </si>
  <si>
    <t>Curso pendiente</t>
  </si>
  <si>
    <t>Plan de trabajo</t>
  </si>
  <si>
    <t>Condiciones para la superación</t>
  </si>
  <si>
    <t>Actividades entregables</t>
  </si>
  <si>
    <t>Tecnología 2ºESO y 3ºESO</t>
  </si>
  <si>
    <t>Al alumno deberá realizar unas actividades proporcionadas por el docente dentro de la fecha establecida.</t>
  </si>
  <si>
    <t>Las actividades deben estar entregadas en la fecha establecida, estar completas y resueltas de forma correcta. Si las actividades no son entregadas o no cumplen los objetivos establecidos se realizará la prueba escrita.</t>
  </si>
  <si>
    <t>Se deberán entregar en enero de 2026.</t>
  </si>
  <si>
    <t>Solo lo realizarán los alumnos que no hayan entregado las actividades en la fecha establecida y/o estas estén resueltas de forma incorrecta o incompleta.</t>
  </si>
  <si>
    <t>Matemáticas 1ºESO, 2ºESO y 3ºESO</t>
  </si>
  <si>
    <t>Se entregarán actividades de recuperación relacionadas con el temario de matemáticas de 1º, 2º o 3ºESO, según corresponda</t>
  </si>
  <si>
    <t>Deben superarse las actividades y la prueba escrita para recuperar la materia de 1º, 2º o 3º pendiente.</t>
  </si>
  <si>
    <t>Una vez entregadas las actividades se realizará una prueba sobre las mismas.</t>
  </si>
  <si>
    <t>Biología y Geología 1ºESO y 3ºESO</t>
  </si>
  <si>
    <t>Se entregarán actividades de recuperación relacionadas con el temario de biología de 1ºESO</t>
  </si>
  <si>
    <t>Deben superarse las actividades y la prueba escrita para recuperar la materia de 1º pendiente.</t>
  </si>
  <si>
    <t>Propuestas de mejora extraídas de la memoria del curso pasado</t>
  </si>
  <si>
    <t>Propuesta</t>
  </si>
  <si>
    <t>Aplicación</t>
  </si>
  <si>
    <t>Se va a intentar realizar más actividades de aprendizaje para afianzar los contenidos vistos en clase. Se pretende que el alumno vea la aplicación que tienen las matemáticas a la vida real, es decir que la asignatura sea más cercana a la vida cotidiana. Se pretende que los alumnos entiendan que las matemáticas están presentes en su día a día. </t>
  </si>
  <si>
    <t xml:space="preserve">La finalidad es poder acercar todos los contenidos establecios en el currículo de la asignatura a la vida real y cotidiana de los alumnos. </t>
  </si>
  <si>
    <t>En biología se intentará hacer alguna práctica de laboratorio más, de manera que los alumnos se motiven y se den cuenta de la importancia de la biología para la vida. </t>
  </si>
  <si>
    <t>Tratar de equilibrar las competencias oral y escrita.  </t>
  </si>
  <si>
    <t>Fomentar el pensamiento crítico a partir del reconocimiento de textos e imágenes.</t>
  </si>
  <si>
    <t>Fomentar las actividades extraescolares relacionadas con las asignaturas del ámbito.  </t>
  </si>
  <si>
    <t>Reforzar técnicas de estudio y dar pautas organizativas para el trabajo personal dentro y fuera del aula. </t>
  </si>
  <si>
    <t>Reforzar en el alumnado su conocimiento y manejo de las herramientas digitales que se utilizan en el centro que les dote de una mayor autonomía en su trabajo. </t>
  </si>
  <si>
    <t>Realizar algún proyecto en colaboración con otras áreas. </t>
  </si>
  <si>
    <t>Procedimiento</t>
  </si>
  <si>
    <t>La programación se considera un documento vivo, que debe adaptarse a las situaciones que se presentan en el aula. Para poder realizar un seguimiento de la adecuación de la misma se establecen una serie de logros e indicadores.</t>
  </si>
  <si>
    <t>Logro</t>
  </si>
  <si>
    <t>Indicador</t>
  </si>
  <si>
    <t>Tipo de valoración</t>
  </si>
  <si>
    <t>Resultados de la evaluación</t>
  </si>
  <si>
    <t>Porcentaje de indicadores de logro conseguidos o ámpliamente conseguidos</t>
  </si>
  <si>
    <t>Porcentaje</t>
  </si>
  <si>
    <t>Se mejora el procentaje de indicadores de logro respecto al año pasado</t>
  </si>
  <si>
    <t>Sí/No</t>
  </si>
  <si>
    <t>Adecuación de los materiales y recursos didácticos, y la distribución de espacios y tiempos a los métodos didácticos y pedagógicos utilizados</t>
  </si>
  <si>
    <t>La distribución de la clase favorece la metodología elegida.</t>
  </si>
  <si>
    <t>Se ha seguido el libro del alumno</t>
  </si>
  <si>
    <t>Se ha utilizado otros recursos didácticos programados</t>
  </si>
  <si>
    <t>Se utilizan metodologías activas, actividades significativas y
tareas variadas.</t>
  </si>
  <si>
    <t>Se ha cumplido la temporalización programada a principio de curso</t>
  </si>
  <si>
    <t xml:space="preserve">Contribución de los métodos didácticos y pedagógicos a la mejora del clima de aula y de centro. </t>
  </si>
  <si>
    <t>Se han empleado actividades participativas y grupales</t>
  </si>
  <si>
    <t>A través de determinadas actividades enfocadas a la convivencia del aula se ha fomentado el respeto entre los alumnos</t>
  </si>
  <si>
    <t xml:space="preserve">La distribución de los puestos ha contribuido a propiciar un clima colaborativo tanto en el interior como en el exterior del aula. </t>
  </si>
  <si>
    <t>Las salidas extraescolares realizadas como recurso pedagógico han favorecido la integración, la convivencia y el respeto mutuo.</t>
  </si>
  <si>
    <t>Eficacia de las medidas de atención a la diversidad que se han implantado en el curso.</t>
  </si>
  <si>
    <t>3.	Porcentaje de alumnos con NEES que han alcanzado los criterios mínimos</t>
  </si>
  <si>
    <t>Se realizan actividades multinivel para dar respuesta a los
distintos ritmos de aprendizaje</t>
  </si>
  <si>
    <t>Las medidas implantadas han favorecido el proceso de enseñanza-aprendizaje de los alumnos de atención a la diversidad.</t>
  </si>
  <si>
    <t>Instrumentos eval</t>
  </si>
  <si>
    <t>Prueba oral</t>
  </si>
  <si>
    <t>Otra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</si>
</sst>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26">
    <font>
      <sz val="11"/>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10"/>
      <color theme="1"/>
      <name val="Calibri"/>
      <family val="2"/>
      <scheme val="minor"/>
    </font>
    <font>
      <sz val="8"/>
      <name val="Calibri"/>
      <family val="2"/>
      <scheme val="minor"/>
    </font>
    <font>
      <sz val="11"/>
      <color theme="1"/>
      <name val="Calibri"/>
      <family val="2"/>
    </font>
    <font>
      <sz val="9.5"/>
      <color theme="1"/>
      <name val="Arial"/>
      <family val="2"/>
    </font>
    <font>
      <sz val="9.5"/>
      <color rgb="FF000000"/>
      <name val="Arial"/>
      <family val="2"/>
    </font>
    <font>
      <sz val="11"/>
      <color theme="0"/>
      <name val="Calibri"/>
      <family val="2"/>
      <scheme val="minor"/>
    </font>
    <font>
      <sz val="11"/>
      <color rgb="FF000000"/>
      <name val="Calibri"/>
      <family val="2"/>
      <scheme val="minor"/>
    </font>
    <font>
      <sz val="9"/>
      <color theme="1"/>
      <name val="Arial"/>
      <family val="2"/>
    </font>
    <font>
      <b/>
      <sz val="9"/>
      <color theme="1"/>
      <name val="Arial"/>
      <family val="2"/>
    </font>
    <font>
      <sz val="10.5"/>
      <color theme="1"/>
      <name val="Calibri"/>
      <family val="2"/>
    </font>
    <font>
      <strike/>
      <sz val="11"/>
      <color theme="1"/>
      <name val="Calibri"/>
      <family val="2"/>
      <scheme val="minor"/>
    </font>
    <font>
      <b/>
      <sz val="11"/>
      <color rgb="FFFF0000"/>
      <name val="Calibri"/>
      <family val="2"/>
      <scheme val="minor"/>
    </font>
    <font>
      <b/>
      <sz val="14"/>
      <color rgb="FFFF0000"/>
      <name val="Calibri"/>
      <family val="2"/>
      <scheme val="minor"/>
    </font>
    <font>
      <b/>
      <sz val="11"/>
      <color rgb="FF000000"/>
      <name val="Calibri"/>
      <family val="2"/>
    </font>
    <font>
      <sz val="12"/>
      <color theme="1"/>
      <name val="Aptos"/>
      <family val="2"/>
      <charset val="1"/>
    </font>
    <font>
      <b/>
      <sz val="11"/>
      <color rgb="FF000000"/>
      <name val="Calibri"/>
      <family val="2"/>
      <scheme val="minor"/>
    </font>
    <font>
      <sz val="10"/>
      <color rgb="FF000000"/>
      <name val="Calibri"/>
      <scheme val="minor"/>
    </font>
    <font>
      <sz val="11"/>
      <color rgb="FF000000"/>
      <name val="Calibri"/>
      <scheme val="minor"/>
    </font>
    <font>
      <sz val="11"/>
      <color rgb="FF000000"/>
      <name val="Calibri"/>
      <charset val="1"/>
    </font>
  </fonts>
  <fills count="11">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rgb="FFDBEFD3"/>
        <bgColor rgb="FF000000"/>
      </patternFill>
    </fill>
    <fill>
      <patternFill patternType="solid">
        <fgColor theme="4" tint="0.79998168889431442"/>
        <bgColor theme="4" tint="0.79998168889431442"/>
      </patternFill>
    </fill>
    <fill>
      <patternFill patternType="solid">
        <fgColor rgb="FFFFFFFF"/>
        <bgColor rgb="FF000000"/>
      </patternFill>
    </fill>
  </fills>
  <borders count="63">
    <border>
      <left/>
      <right/>
      <top/>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4"/>
      </right>
      <top/>
      <bottom style="thin">
        <color theme="4"/>
      </bottom>
      <diagonal/>
    </border>
    <border>
      <left/>
      <right/>
      <top style="thin">
        <color theme="4"/>
      </top>
      <bottom/>
      <diagonal/>
    </border>
    <border>
      <left/>
      <right/>
      <top style="thin">
        <color indexed="64"/>
      </top>
      <bottom style="thin">
        <color indexed="64"/>
      </bottom>
      <diagonal/>
    </border>
    <border>
      <left/>
      <right style="thin">
        <color theme="4"/>
      </right>
      <top style="thin">
        <color theme="4"/>
      </top>
      <bottom/>
      <diagonal/>
    </border>
    <border>
      <left style="thin">
        <color theme="4" tint="-0.249977111117893"/>
      </left>
      <right style="thin">
        <color theme="4" tint="-0.249977111117893"/>
      </right>
      <top style="thin">
        <color theme="4"/>
      </top>
      <bottom style="thin">
        <color theme="4"/>
      </bottom>
      <diagonal/>
    </border>
    <border>
      <left/>
      <right style="thin">
        <color indexed="64"/>
      </right>
      <top style="thin">
        <color theme="4"/>
      </top>
      <bottom/>
      <diagonal/>
    </border>
    <border>
      <left style="thin">
        <color theme="4"/>
      </left>
      <right style="thin">
        <color theme="4" tint="-0.249977111117893"/>
      </right>
      <top style="thin">
        <color theme="4"/>
      </top>
      <bottom style="thin">
        <color theme="4"/>
      </bottom>
      <diagonal/>
    </border>
    <border>
      <left style="thin">
        <color theme="4" tint="-0.249977111117893"/>
      </left>
      <right style="thin">
        <color theme="4"/>
      </right>
      <top/>
      <bottom/>
      <diagonal/>
    </border>
    <border>
      <left style="thin">
        <color theme="4" tint="-0.249977111117893"/>
      </left>
      <right style="thin">
        <color indexed="64"/>
      </right>
      <top/>
      <bottom/>
      <diagonal/>
    </border>
    <border>
      <left/>
      <right style="thin">
        <color indexed="64"/>
      </right>
      <top/>
      <bottom style="thin">
        <color theme="4"/>
      </bottom>
      <diagonal/>
    </border>
    <border>
      <left style="thin">
        <color theme="4" tint="-0.249977111117893"/>
      </left>
      <right style="thin">
        <color theme="4"/>
      </right>
      <top/>
      <bottom style="thin">
        <color theme="4"/>
      </bottom>
      <diagonal/>
    </border>
    <border>
      <left style="thin">
        <color theme="4" tint="-0.249977111117893"/>
      </left>
      <right style="thin">
        <color indexed="64"/>
      </right>
      <top style="thin">
        <color theme="4"/>
      </top>
      <bottom style="thin">
        <color theme="4"/>
      </bottom>
      <diagonal/>
    </border>
    <border>
      <left style="thin">
        <color indexed="64"/>
      </left>
      <right style="thin">
        <color theme="4" tint="-0.249977111117893"/>
      </right>
      <top style="thin">
        <color indexed="64"/>
      </top>
      <bottom style="thin">
        <color theme="4" tint="-0.249977111117893"/>
      </bottom>
      <diagonal/>
    </border>
    <border>
      <left style="thin">
        <color theme="4" tint="-0.249977111117893"/>
      </left>
      <right style="thin">
        <color theme="4" tint="-0.249977111117893"/>
      </right>
      <top style="thin">
        <color auto="1"/>
      </top>
      <bottom/>
      <diagonal/>
    </border>
    <border>
      <left style="thin">
        <color theme="4" tint="-0.249977111117893"/>
      </left>
      <right style="thin">
        <color indexed="64"/>
      </right>
      <top style="thin">
        <color auto="1"/>
      </top>
      <bottom/>
      <diagonal/>
    </border>
    <border>
      <left style="thin">
        <color theme="4" tint="-0.249977111117893"/>
      </left>
      <right/>
      <top style="thin">
        <color theme="4" tint="-0.249977111117893"/>
      </top>
      <bottom/>
      <diagonal/>
    </border>
    <border>
      <left style="thin">
        <color theme="4" tint="-0.249977111117893"/>
      </left>
      <right/>
      <top style="thin">
        <color theme="4" tint="-0.249977111117893"/>
      </top>
      <bottom style="thin">
        <color auto="1"/>
      </bottom>
      <diagonal/>
    </border>
    <border>
      <left style="thin">
        <color theme="4" tint="-0.249977111117893"/>
      </left>
      <right style="thin">
        <color indexed="64"/>
      </right>
      <top style="thin">
        <color theme="4" tint="-0.249977111117893"/>
      </top>
      <bottom style="thin">
        <color auto="1"/>
      </bottom>
      <diagonal/>
    </border>
    <border>
      <left/>
      <right/>
      <top style="thin">
        <color theme="4" tint="-0.249977111117893"/>
      </top>
      <bottom/>
      <diagonal/>
    </border>
    <border>
      <left style="thin">
        <color theme="4" tint="-0.249977111117893"/>
      </left>
      <right style="thin">
        <color theme="4" tint="-0.249977111117893"/>
      </right>
      <top style="thin">
        <color auto="1"/>
      </top>
      <bottom style="thin">
        <color theme="4" tint="-0.249977111117893"/>
      </bottom>
      <diagonal/>
    </border>
    <border>
      <left style="thin">
        <color theme="4" tint="-0.249977111117893"/>
      </left>
      <right style="thin">
        <color indexed="64"/>
      </right>
      <top style="thin">
        <color auto="1"/>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indexed="64"/>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style="thin">
        <color indexed="64"/>
      </right>
      <top style="thin">
        <color theme="4" tint="-0.249977111117893"/>
      </top>
      <bottom/>
      <diagonal/>
    </border>
    <border>
      <left/>
      <right style="thin">
        <color indexed="64"/>
      </right>
      <top style="thin">
        <color theme="4" tint="-0.249977111117893"/>
      </top>
      <bottom/>
      <diagonal/>
    </border>
    <border>
      <left style="thin">
        <color theme="4" tint="-0.249977111117893"/>
      </left>
      <right/>
      <top/>
      <bottom/>
      <diagonal/>
    </border>
    <border>
      <left/>
      <right style="thin">
        <color theme="4" tint="-0.249977111117893"/>
      </right>
      <top style="thin">
        <color theme="4" tint="-0.249977111117893"/>
      </top>
      <bottom/>
      <diagonal/>
    </border>
    <border>
      <left style="thin">
        <color theme="4" tint="-0.249977111117893"/>
      </left>
      <right/>
      <top style="thin">
        <color theme="4" tint="-0.249977111117893"/>
      </top>
      <bottom style="thin">
        <color theme="4" tint="-0.249977111117893"/>
      </bottom>
      <diagonal/>
    </border>
    <border>
      <left style="thin">
        <color auto="1"/>
      </left>
      <right/>
      <top style="thin">
        <color theme="4" tint="-0.249977111117893"/>
      </top>
      <bottom/>
      <diagonal/>
    </border>
    <border>
      <left style="thin">
        <color indexed="64"/>
      </left>
      <right style="thin">
        <color theme="4" tint="-0.249977111117893"/>
      </right>
      <top style="thin">
        <color theme="4" tint="-0.249977111117893"/>
      </top>
      <bottom style="thin">
        <color theme="4" tint="-0.249977111117893"/>
      </bottom>
      <diagonal/>
    </border>
    <border>
      <left style="thin">
        <color auto="1"/>
      </left>
      <right style="thin">
        <color theme="4" tint="-0.249977111117893"/>
      </right>
      <top style="thin">
        <color theme="4" tint="-0.249977111117893"/>
      </top>
      <bottom/>
      <diagonal/>
    </border>
    <border>
      <left style="thin">
        <color theme="4"/>
      </left>
      <right style="thin">
        <color theme="4"/>
      </right>
      <top style="thin">
        <color theme="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theme="4" tint="-0.249977111117893"/>
      </top>
      <bottom style="thin">
        <color auto="1"/>
      </bottom>
      <diagonal/>
    </border>
    <border>
      <left/>
      <right/>
      <top style="thin">
        <color auto="1"/>
      </top>
      <bottom style="thin">
        <color theme="4" tint="-0.249977111117893"/>
      </bottom>
      <diagonal/>
    </border>
    <border>
      <left/>
      <right/>
      <top style="thin">
        <color theme="4" tint="-0.249977111117893"/>
      </top>
      <bottom style="thin">
        <color theme="4" tint="-0.249977111117893"/>
      </bottom>
      <diagonal/>
    </border>
    <border>
      <left/>
      <right/>
      <top/>
      <bottom style="thin">
        <color theme="4" tint="-0.249977111117893"/>
      </bottom>
      <diagonal/>
    </border>
    <border>
      <left/>
      <right style="thin">
        <color theme="4" tint="-0.249977111117893"/>
      </right>
      <top style="thin">
        <color auto="1"/>
      </top>
      <bottom/>
      <diagonal/>
    </border>
    <border>
      <left style="thin">
        <color indexed="64"/>
      </left>
      <right style="thin">
        <color indexed="64"/>
      </right>
      <top style="thin">
        <color indexed="64"/>
      </top>
      <bottom style="thin">
        <color indexed="64"/>
      </bottom>
      <diagonal/>
    </border>
    <border>
      <left style="thin">
        <color theme="4" tint="-0.249977111117893"/>
      </left>
      <right style="thin">
        <color theme="4" tint="-0.249977111117893"/>
      </right>
      <top/>
      <bottom/>
      <diagonal/>
    </border>
    <border>
      <left style="thin">
        <color indexed="64"/>
      </left>
      <right style="thin">
        <color indexed="64"/>
      </right>
      <top style="thin">
        <color indexed="64"/>
      </top>
      <bottom style="thin">
        <color theme="4" tint="-0.249977111117893"/>
      </bottom>
      <diagonal/>
    </border>
    <border>
      <left style="thin">
        <color indexed="64"/>
      </left>
      <right style="thin">
        <color indexed="64"/>
      </right>
      <top style="thin">
        <color theme="4" tint="-0.249977111117893"/>
      </top>
      <bottom/>
      <diagonal/>
    </border>
    <border>
      <left/>
      <right/>
      <top style="thin">
        <color rgb="FF549E39"/>
      </top>
      <bottom/>
      <diagonal/>
    </border>
    <border>
      <left/>
      <right style="thin">
        <color theme="4"/>
      </right>
      <top style="thin">
        <color theme="4" tint="0.39997558519241921"/>
      </top>
      <bottom style="thin">
        <color theme="4" tint="0.39997558519241921"/>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2">
    <xf numFmtId="0" fontId="0" fillId="0" borderId="0"/>
    <xf numFmtId="9" fontId="4" fillId="0" borderId="0" applyFont="0" applyFill="0" applyBorder="0" applyAlignment="0" applyProtection="0"/>
  </cellStyleXfs>
  <cellXfs count="399">
    <xf numFmtId="0" fontId="0" fillId="0" borderId="0" xfId="0"/>
    <xf numFmtId="0" fontId="1" fillId="0" borderId="0" xfId="0" applyFont="1"/>
    <xf numFmtId="0" fontId="1" fillId="2" borderId="0" xfId="0" applyFont="1" applyFill="1"/>
    <xf numFmtId="0" fontId="0" fillId="0" borderId="0" xfId="0" applyAlignment="1">
      <alignment wrapText="1"/>
    </xf>
    <xf numFmtId="0" fontId="2" fillId="2" borderId="0" xfId="0" applyFont="1" applyFill="1"/>
    <xf numFmtId="0" fontId="0" fillId="0" borderId="0" xfId="0" applyAlignment="1">
      <alignment horizontal="left" vertical="center"/>
    </xf>
    <xf numFmtId="0" fontId="3" fillId="0" borderId="0" xfId="0" applyFont="1"/>
    <xf numFmtId="0" fontId="0" fillId="3" borderId="0" xfId="0" applyFill="1"/>
    <xf numFmtId="0" fontId="3" fillId="0" borderId="0" xfId="0" applyFont="1" applyAlignment="1">
      <alignment horizontal="left"/>
    </xf>
    <xf numFmtId="0" fontId="0" fillId="0" borderId="0" xfId="0" applyAlignment="1">
      <alignment horizontal="left"/>
    </xf>
    <xf numFmtId="14" fontId="0" fillId="0" borderId="0" xfId="0" applyNumberFormat="1" applyAlignment="1">
      <alignment horizontal="left"/>
    </xf>
    <xf numFmtId="0" fontId="0" fillId="3" borderId="0" xfId="0" applyFill="1" applyAlignment="1">
      <alignment wrapText="1"/>
    </xf>
    <xf numFmtId="0" fontId="0" fillId="0" borderId="0" xfId="0" applyAlignment="1">
      <alignment vertical="center" wrapText="1"/>
    </xf>
    <xf numFmtId="0" fontId="0" fillId="0" borderId="9" xfId="0" applyBorder="1" applyAlignment="1">
      <alignment horizontal="left" vertical="top"/>
    </xf>
    <xf numFmtId="0" fontId="0" fillId="0" borderId="5" xfId="0" applyBorder="1" applyAlignment="1">
      <alignment vertical="top"/>
    </xf>
    <xf numFmtId="0" fontId="0" fillId="0" borderId="9" xfId="0" applyBorder="1" applyAlignment="1">
      <alignment vertical="top"/>
    </xf>
    <xf numFmtId="0" fontId="0" fillId="0" borderId="0" xfId="0" applyAlignment="1">
      <alignment vertical="top" wrapText="1"/>
    </xf>
    <xf numFmtId="0" fontId="0" fillId="0" borderId="7" xfId="0" applyBorder="1" applyAlignment="1">
      <alignment horizontal="left"/>
    </xf>
    <xf numFmtId="0" fontId="0" fillId="0" borderId="8" xfId="0" applyBorder="1" applyAlignment="1">
      <alignment horizontal="left"/>
    </xf>
    <xf numFmtId="0" fontId="0" fillId="0" borderId="0" xfId="0" applyAlignment="1">
      <alignment horizontal="justify" wrapText="1"/>
    </xf>
    <xf numFmtId="0" fontId="0" fillId="0" borderId="0" xfId="0" applyAlignment="1">
      <alignment vertical="top"/>
    </xf>
    <xf numFmtId="0" fontId="2" fillId="2" borderId="10" xfId="0" applyFont="1" applyFill="1" applyBorder="1" applyAlignment="1">
      <alignment horizontal="center"/>
    </xf>
    <xf numFmtId="0" fontId="0" fillId="0" borderId="10" xfId="0" applyBorder="1" applyAlignment="1">
      <alignment vertical="center" wrapText="1"/>
    </xf>
    <xf numFmtId="0" fontId="2" fillId="2" borderId="11" xfId="0" applyFont="1" applyFill="1" applyBorder="1" applyAlignment="1">
      <alignment horizontal="center" wrapText="1"/>
    </xf>
    <xf numFmtId="0" fontId="2" fillId="0" borderId="0" xfId="0" applyFont="1" applyAlignment="1">
      <alignment horizontal="center" wrapText="1"/>
    </xf>
    <xf numFmtId="0" fontId="5" fillId="0" borderId="0" xfId="0" applyFont="1" applyAlignment="1">
      <alignment vertical="center" wrapText="1"/>
    </xf>
    <xf numFmtId="16" fontId="5" fillId="0" borderId="0" xfId="0" applyNumberFormat="1" applyFont="1" applyAlignment="1">
      <alignment vertical="center" wrapText="1"/>
    </xf>
    <xf numFmtId="164" fontId="0" fillId="0" borderId="0" xfId="0" applyNumberFormat="1" applyAlignment="1">
      <alignment horizontal="center" vertical="center" wrapText="1"/>
    </xf>
    <xf numFmtId="0" fontId="0" fillId="0" borderId="0" xfId="0" applyAlignment="1">
      <alignment horizontal="left" vertical="center" wrapText="1"/>
    </xf>
    <xf numFmtId="0" fontId="3" fillId="0" borderId="0" xfId="0" applyFont="1" applyAlignment="1">
      <alignment vertical="center" wrapText="1"/>
    </xf>
    <xf numFmtId="164" fontId="0" fillId="0" borderId="0" xfId="0" applyNumberFormat="1" applyAlignment="1">
      <alignment horizontal="left" vertical="top" wrapText="1"/>
    </xf>
    <xf numFmtId="0" fontId="0" fillId="4" borderId="10" xfId="0" applyFill="1" applyBorder="1" applyAlignment="1">
      <alignment vertical="center" wrapText="1"/>
    </xf>
    <xf numFmtId="0" fontId="0" fillId="0" borderId="0" xfId="0" applyAlignment="1">
      <alignment vertical="center"/>
    </xf>
    <xf numFmtId="0" fontId="2" fillId="2" borderId="10" xfId="0" applyFont="1" applyFill="1" applyBorder="1" applyAlignment="1">
      <alignment horizontal="center" wrapText="1"/>
    </xf>
    <xf numFmtId="0" fontId="0" fillId="4" borderId="12" xfId="0" applyFill="1" applyBorder="1" applyAlignment="1">
      <alignment vertical="center" wrapText="1"/>
    </xf>
    <xf numFmtId="0" fontId="0" fillId="0" borderId="12" xfId="0" applyBorder="1" applyAlignment="1">
      <alignment vertical="center" wrapText="1"/>
    </xf>
    <xf numFmtId="164" fontId="0" fillId="0" borderId="0" xfId="0" applyNumberFormat="1" applyAlignment="1">
      <alignment horizontal="left" vertical="center" wrapText="1"/>
    </xf>
    <xf numFmtId="0" fontId="0" fillId="0" borderId="0" xfId="0" applyAlignment="1">
      <alignment horizontal="center" vertical="center" wrapText="1"/>
    </xf>
    <xf numFmtId="0" fontId="0" fillId="2" borderId="0" xfId="0" applyFill="1"/>
    <xf numFmtId="0" fontId="0" fillId="0" borderId="0" xfId="0" applyAlignment="1">
      <alignment horizontal="center"/>
    </xf>
    <xf numFmtId="0" fontId="0" fillId="3" borderId="0" xfId="0" applyFill="1" applyAlignment="1">
      <alignment horizontal="center"/>
    </xf>
    <xf numFmtId="0" fontId="2" fillId="2" borderId="0" xfId="0" applyFont="1" applyFill="1" applyAlignment="1">
      <alignment horizontal="center" vertical="center" wrapText="1"/>
    </xf>
    <xf numFmtId="0" fontId="0" fillId="0" borderId="0" xfId="0" applyAlignment="1">
      <alignment horizontal="justify" vertical="center"/>
    </xf>
    <xf numFmtId="0" fontId="7" fillId="0" borderId="0" xfId="0" applyFont="1" applyAlignment="1">
      <alignment vertical="center" wrapText="1"/>
    </xf>
    <xf numFmtId="0" fontId="2" fillId="0" borderId="0" xfId="0" applyFont="1" applyAlignment="1">
      <alignment horizontal="center" vertical="center" wrapText="1"/>
    </xf>
    <xf numFmtId="165" fontId="0" fillId="0" borderId="0" xfId="0" applyNumberFormat="1" applyAlignment="1">
      <alignment vertical="center" wrapText="1"/>
    </xf>
    <xf numFmtId="0" fontId="0" fillId="2" borderId="0" xfId="0" applyFill="1" applyAlignment="1">
      <alignment horizontal="left" vertical="center" wrapText="1"/>
    </xf>
    <xf numFmtId="0" fontId="0" fillId="5" borderId="0" xfId="0" applyFill="1" applyAlignment="1">
      <alignment horizontal="left" vertical="center" wrapText="1"/>
    </xf>
    <xf numFmtId="0" fontId="0" fillId="2" borderId="0" xfId="0" applyFill="1" applyAlignment="1">
      <alignment vertical="center" wrapText="1"/>
    </xf>
    <xf numFmtId="0" fontId="2" fillId="2" borderId="10" xfId="0" applyFont="1" applyFill="1" applyBorder="1"/>
    <xf numFmtId="0" fontId="2" fillId="2" borderId="10" xfId="0" applyFont="1" applyFill="1" applyBorder="1" applyAlignment="1">
      <alignment vertical="center"/>
    </xf>
    <xf numFmtId="0" fontId="2" fillId="2" borderId="11" xfId="0" applyFont="1" applyFill="1" applyBorder="1" applyAlignment="1">
      <alignment horizontal="center" vertical="center" wrapText="1"/>
    </xf>
    <xf numFmtId="0" fontId="0" fillId="4" borderId="10" xfId="0" applyFill="1" applyBorder="1" applyAlignment="1">
      <alignment horizontal="left" vertical="center" wrapText="1"/>
    </xf>
    <xf numFmtId="0" fontId="0" fillId="0" borderId="10" xfId="0" applyBorder="1" applyAlignment="1">
      <alignment horizontal="left" vertical="center" wrapText="1"/>
    </xf>
    <xf numFmtId="0" fontId="3" fillId="4" borderId="12" xfId="0" applyFont="1" applyFill="1" applyBorder="1" applyAlignment="1">
      <alignment vertical="center" wrapText="1"/>
    </xf>
    <xf numFmtId="0" fontId="3" fillId="0" borderId="12" xfId="0" applyFont="1" applyBorder="1" applyAlignment="1">
      <alignment vertical="center" wrapText="1"/>
    </xf>
    <xf numFmtId="165" fontId="5" fillId="0" borderId="0" xfId="0" applyNumberFormat="1" applyFont="1" applyAlignment="1">
      <alignment vertical="center" wrapText="1"/>
    </xf>
    <xf numFmtId="0" fontId="5" fillId="0" borderId="0" xfId="0" applyFont="1" applyAlignment="1">
      <alignment horizontal="center" vertical="center" wrapText="1"/>
    </xf>
    <xf numFmtId="0" fontId="2" fillId="0" borderId="0" xfId="0" applyFont="1" applyAlignment="1">
      <alignment horizontal="left" vertical="center" wrapText="1"/>
    </xf>
    <xf numFmtId="9" fontId="2" fillId="0" borderId="0" xfId="1" applyFont="1" applyFill="1" applyAlignment="1">
      <alignment horizontal="center" vertical="center" wrapText="1"/>
    </xf>
    <xf numFmtId="9" fontId="0" fillId="0" borderId="0" xfId="1" applyFont="1" applyFill="1" applyBorder="1" applyAlignment="1">
      <alignment horizontal="center" vertical="center" wrapText="1"/>
    </xf>
    <xf numFmtId="10" fontId="0" fillId="0" borderId="0" xfId="1" applyNumberFormat="1" applyFont="1" applyFill="1" applyBorder="1" applyAlignment="1">
      <alignment horizontal="center" vertical="center" wrapText="1"/>
    </xf>
    <xf numFmtId="9" fontId="0" fillId="0" borderId="0" xfId="1" applyFont="1" applyFill="1" applyAlignment="1">
      <alignment horizontal="center" vertical="center" wrapText="1"/>
    </xf>
    <xf numFmtId="10" fontId="0" fillId="0" borderId="0" xfId="1" applyNumberFormat="1" applyFont="1" applyFill="1" applyAlignment="1">
      <alignment horizontal="center" vertical="center" wrapText="1"/>
    </xf>
    <xf numFmtId="0" fontId="0" fillId="0" borderId="14" xfId="0" applyBorder="1" applyAlignment="1">
      <alignment horizontal="left" vertical="center" wrapText="1"/>
    </xf>
    <xf numFmtId="0" fontId="2" fillId="2" borderId="0" xfId="0" applyFont="1" applyFill="1" applyAlignment="1">
      <alignment horizontal="center" vertical="center"/>
    </xf>
    <xf numFmtId="0" fontId="2" fillId="2" borderId="0" xfId="0" applyFont="1" applyFill="1" applyAlignment="1">
      <alignment vertical="center"/>
    </xf>
    <xf numFmtId="0" fontId="0" fillId="4" borderId="0" xfId="0" applyFill="1" applyAlignment="1">
      <alignment vertical="center" wrapText="1"/>
    </xf>
    <xf numFmtId="0" fontId="0" fillId="0" borderId="14" xfId="0" applyBorder="1" applyAlignment="1">
      <alignment vertical="center" wrapText="1"/>
    </xf>
    <xf numFmtId="10" fontId="0" fillId="0" borderId="0" xfId="1" applyNumberFormat="1" applyFont="1" applyFill="1" applyAlignment="1">
      <alignment horizontal="left" vertical="center" wrapText="1"/>
    </xf>
    <xf numFmtId="0" fontId="0" fillId="0" borderId="0" xfId="0" applyAlignment="1">
      <alignment horizontal="left" wrapText="1"/>
    </xf>
    <xf numFmtId="0" fontId="2" fillId="2" borderId="13" xfId="0" applyFont="1" applyFill="1" applyBorder="1" applyAlignment="1">
      <alignment horizontal="center" vertical="center" wrapText="1"/>
    </xf>
    <xf numFmtId="0" fontId="9" fillId="0" borderId="0" xfId="0" applyFont="1"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9" fontId="6" fillId="0" borderId="0" xfId="1" applyFont="1" applyFill="1" applyAlignment="1">
      <alignment horizontal="center" vertical="center" wrapText="1"/>
    </xf>
    <xf numFmtId="0" fontId="5" fillId="0" borderId="0" xfId="0" applyFont="1" applyAlignment="1">
      <alignment wrapText="1"/>
    </xf>
    <xf numFmtId="165" fontId="2" fillId="0" borderId="0" xfId="0" applyNumberFormat="1" applyFont="1" applyAlignment="1">
      <alignment vertical="center" wrapText="1"/>
    </xf>
    <xf numFmtId="10" fontId="2" fillId="0" borderId="0" xfId="1" applyNumberFormat="1" applyFont="1" applyFill="1" applyAlignment="1">
      <alignment horizontal="center" vertical="center" wrapText="1"/>
    </xf>
    <xf numFmtId="0" fontId="6" fillId="0" borderId="0" xfId="0" applyFont="1" applyAlignment="1">
      <alignment horizontal="left" vertical="center" wrapText="1"/>
    </xf>
    <xf numFmtId="0" fontId="0" fillId="5" borderId="0" xfId="0" applyFill="1" applyAlignment="1">
      <alignment horizontal="center" vertical="center" wrapText="1"/>
    </xf>
    <xf numFmtId="165" fontId="0" fillId="5" borderId="0" xfId="0" applyNumberFormat="1" applyFill="1" applyAlignment="1">
      <alignment vertical="center" wrapText="1"/>
    </xf>
    <xf numFmtId="0" fontId="0" fillId="5" borderId="12" xfId="0" applyFill="1" applyBorder="1" applyAlignment="1">
      <alignment vertical="center" wrapText="1"/>
    </xf>
    <xf numFmtId="0" fontId="2" fillId="5" borderId="10" xfId="0" applyFont="1" applyFill="1" applyBorder="1" applyAlignment="1">
      <alignment horizontal="left" vertical="center" wrapText="1"/>
    </xf>
    <xf numFmtId="0" fontId="2" fillId="5" borderId="0" xfId="0" applyFont="1" applyFill="1" applyAlignment="1">
      <alignment wrapText="1"/>
    </xf>
    <xf numFmtId="0" fontId="0" fillId="5" borderId="0" xfId="0" applyFill="1" applyAlignment="1">
      <alignment wrapText="1"/>
    </xf>
    <xf numFmtId="0" fontId="2" fillId="0" borderId="0" xfId="0" applyFont="1" applyAlignment="1">
      <alignment horizontal="center" vertical="center"/>
    </xf>
    <xf numFmtId="164" fontId="2" fillId="0" borderId="0" xfId="0" applyNumberFormat="1" applyFont="1" applyAlignment="1">
      <alignment horizontal="center" vertical="center" wrapText="1"/>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center" vertical="center"/>
    </xf>
    <xf numFmtId="0" fontId="0" fillId="4" borderId="0" xfId="0" applyFill="1" applyAlignment="1">
      <alignment horizontal="left" vertical="center" wrapText="1"/>
    </xf>
    <xf numFmtId="165" fontId="0" fillId="0" borderId="0" xfId="0" applyNumberFormat="1" applyAlignment="1">
      <alignment vertical="top" wrapText="1"/>
    </xf>
    <xf numFmtId="9" fontId="0" fillId="0" borderId="0" xfId="1" applyFont="1" applyFill="1" applyBorder="1" applyAlignment="1">
      <alignment horizontal="center" vertical="top" wrapText="1"/>
    </xf>
    <xf numFmtId="9" fontId="0" fillId="0" borderId="0" xfId="1" applyFont="1" applyFill="1" applyAlignment="1">
      <alignment horizontal="center" vertical="top" wrapText="1"/>
    </xf>
    <xf numFmtId="0" fontId="2" fillId="0" borderId="0" xfId="0" applyFont="1" applyAlignment="1">
      <alignment horizontal="right" vertical="center" wrapText="1"/>
    </xf>
    <xf numFmtId="0" fontId="6" fillId="0" borderId="0" xfId="0" applyFont="1" applyAlignment="1">
      <alignment horizontal="right" vertical="center" wrapText="1"/>
    </xf>
    <xf numFmtId="165" fontId="0" fillId="0" borderId="0" xfId="0" applyNumberFormat="1" applyAlignment="1">
      <alignment horizontal="right" vertical="center" wrapText="1"/>
    </xf>
    <xf numFmtId="165" fontId="0" fillId="0" borderId="0" xfId="0" applyNumberFormat="1" applyAlignment="1">
      <alignment horizontal="right" vertical="top" wrapText="1"/>
    </xf>
    <xf numFmtId="0" fontId="0" fillId="0" borderId="0" xfId="0" applyAlignment="1">
      <alignment horizontal="right" vertical="center" wrapText="1"/>
    </xf>
    <xf numFmtId="0" fontId="0" fillId="5" borderId="0" xfId="0" applyFill="1" applyAlignment="1">
      <alignment horizontal="center" vertical="top" wrapText="1"/>
    </xf>
    <xf numFmtId="0" fontId="10" fillId="0" borderId="0" xfId="0" applyFont="1" applyAlignment="1">
      <alignment horizontal="left" vertical="center" wrapText="1"/>
    </xf>
    <xf numFmtId="0" fontId="10" fillId="0" borderId="0" xfId="0" applyFont="1" applyAlignment="1">
      <alignment vertical="center" wrapText="1"/>
    </xf>
    <xf numFmtId="0" fontId="10" fillId="0" borderId="15" xfId="0" applyFont="1" applyBorder="1" applyAlignment="1">
      <alignment wrapText="1"/>
    </xf>
    <xf numFmtId="0" fontId="10" fillId="4" borderId="0" xfId="0" applyFont="1" applyFill="1" applyAlignment="1">
      <alignment vertical="center" wrapText="1"/>
    </xf>
    <xf numFmtId="0" fontId="10" fillId="0" borderId="15" xfId="0" applyFont="1" applyBorder="1" applyAlignment="1">
      <alignment vertical="center" wrapText="1"/>
    </xf>
    <xf numFmtId="0" fontId="10" fillId="4" borderId="15" xfId="0" applyFont="1" applyFill="1" applyBorder="1" applyAlignment="1">
      <alignment vertical="center" wrapText="1"/>
    </xf>
    <xf numFmtId="0" fontId="11" fillId="4" borderId="0" xfId="0" applyFont="1" applyFill="1" applyAlignment="1">
      <alignment vertical="center" wrapText="1"/>
    </xf>
    <xf numFmtId="9" fontId="0" fillId="5" borderId="0" xfId="1" applyFont="1" applyFill="1" applyBorder="1" applyAlignment="1">
      <alignment horizontal="center" vertical="top" wrapText="1"/>
    </xf>
    <xf numFmtId="165" fontId="5" fillId="0" borderId="0" xfId="0" applyNumberFormat="1" applyFont="1" applyAlignment="1">
      <alignment vertical="top" wrapText="1"/>
    </xf>
    <xf numFmtId="0" fontId="5" fillId="0" borderId="0" xfId="0" applyFont="1" applyAlignment="1">
      <alignment horizontal="center" vertical="top" wrapText="1"/>
    </xf>
    <xf numFmtId="0" fontId="2" fillId="0" borderId="0" xfId="0" applyFont="1" applyAlignment="1">
      <alignment horizontal="center" vertical="top" wrapText="1"/>
    </xf>
    <xf numFmtId="0" fontId="3" fillId="4" borderId="0" xfId="0" applyFont="1" applyFill="1" applyAlignment="1">
      <alignment vertical="top" wrapText="1"/>
    </xf>
    <xf numFmtId="0" fontId="2" fillId="0" borderId="0" xfId="0" applyFont="1" applyAlignment="1">
      <alignment horizontal="left" vertical="top" wrapText="1"/>
    </xf>
    <xf numFmtId="9" fontId="2" fillId="0" borderId="0" xfId="1" applyFont="1" applyFill="1" applyAlignment="1">
      <alignment horizontal="center" vertical="top" wrapText="1"/>
    </xf>
    <xf numFmtId="10" fontId="6" fillId="0" borderId="0" xfId="1" applyNumberFormat="1" applyFont="1" applyFill="1" applyAlignment="1">
      <alignment horizontal="center" vertical="top" wrapText="1"/>
    </xf>
    <xf numFmtId="10" fontId="0" fillId="0" borderId="0" xfId="1" applyNumberFormat="1" applyFont="1" applyFill="1" applyBorder="1" applyAlignment="1">
      <alignment horizontal="center" vertical="top" wrapText="1"/>
    </xf>
    <xf numFmtId="0" fontId="0" fillId="5" borderId="0" xfId="0" applyFill="1" applyAlignment="1">
      <alignment horizontal="left" vertical="top" wrapText="1"/>
    </xf>
    <xf numFmtId="0" fontId="0" fillId="3" borderId="0" xfId="0" applyFill="1" applyAlignment="1">
      <alignment horizontal="center" vertical="center" wrapText="1"/>
    </xf>
    <xf numFmtId="0" fontId="3" fillId="4" borderId="17" xfId="0" applyFont="1" applyFill="1" applyBorder="1" applyAlignment="1">
      <alignment vertical="top"/>
    </xf>
    <xf numFmtId="0" fontId="0" fillId="4" borderId="0" xfId="0" applyFill="1" applyAlignment="1">
      <alignment horizontal="left" vertical="center" wrapText="1" indent="2"/>
    </xf>
    <xf numFmtId="0" fontId="0" fillId="4" borderId="18" xfId="0" applyFill="1" applyBorder="1" applyAlignment="1">
      <alignment horizontal="left" vertical="center" wrapText="1" indent="2"/>
    </xf>
    <xf numFmtId="0" fontId="3" fillId="4" borderId="19" xfId="0" applyFont="1" applyFill="1" applyBorder="1" applyAlignment="1">
      <alignment vertical="top"/>
    </xf>
    <xf numFmtId="0" fontId="0" fillId="4" borderId="8" xfId="0" applyFill="1" applyBorder="1" applyAlignment="1">
      <alignment horizontal="left" vertical="center" wrapText="1" indent="2"/>
    </xf>
    <xf numFmtId="0" fontId="3" fillId="4" borderId="19" xfId="0" applyFont="1" applyFill="1" applyBorder="1" applyAlignment="1">
      <alignment vertical="top" wrapText="1"/>
    </xf>
    <xf numFmtId="0" fontId="0" fillId="4" borderId="8" xfId="0" applyFill="1" applyBorder="1" applyAlignment="1">
      <alignment horizontal="left" vertical="center" wrapText="1"/>
    </xf>
    <xf numFmtId="0" fontId="0" fillId="4" borderId="0" xfId="0" applyFill="1" applyAlignment="1">
      <alignment horizontal="left" vertical="center"/>
    </xf>
    <xf numFmtId="0" fontId="0" fillId="4" borderId="8" xfId="0" applyFill="1" applyBorder="1" applyAlignment="1">
      <alignment vertical="top" wrapText="1"/>
    </xf>
    <xf numFmtId="0" fontId="0" fillId="4" borderId="0" xfId="0" applyFill="1" applyAlignment="1">
      <alignment vertical="top" wrapText="1"/>
    </xf>
    <xf numFmtId="0" fontId="0" fillId="4" borderId="20" xfId="0" applyFill="1" applyBorder="1" applyAlignment="1">
      <alignment vertical="top" wrapText="1"/>
    </xf>
    <xf numFmtId="0" fontId="0" fillId="4" borderId="21" xfId="0" applyFill="1" applyBorder="1" applyAlignment="1">
      <alignment vertical="top" wrapText="1"/>
    </xf>
    <xf numFmtId="0" fontId="3" fillId="4" borderId="0" xfId="0" applyFont="1" applyFill="1" applyAlignment="1">
      <alignment wrapText="1"/>
    </xf>
    <xf numFmtId="0" fontId="3" fillId="0" borderId="17" xfId="0" applyFont="1" applyBorder="1" applyAlignment="1">
      <alignment vertical="top"/>
    </xf>
    <xf numFmtId="0" fontId="0" fillId="0" borderId="8" xfId="0" applyBorder="1" applyAlignment="1">
      <alignment vertical="top" wrapText="1"/>
    </xf>
    <xf numFmtId="0" fontId="3" fillId="0" borderId="19" xfId="0" applyFont="1" applyBorder="1" applyAlignment="1">
      <alignment vertical="top"/>
    </xf>
    <xf numFmtId="0" fontId="0" fillId="0" borderId="22" xfId="0" applyBorder="1" applyAlignment="1">
      <alignment vertical="top" wrapText="1"/>
    </xf>
    <xf numFmtId="0" fontId="3" fillId="4" borderId="17" xfId="0" applyFont="1" applyFill="1" applyBorder="1" applyAlignment="1">
      <alignment vertical="top" wrapText="1"/>
    </xf>
    <xf numFmtId="0" fontId="0" fillId="0" borderId="16" xfId="0" applyBorder="1" applyAlignment="1">
      <alignment vertical="center" wrapText="1"/>
    </xf>
    <xf numFmtId="0" fontId="3" fillId="0" borderId="0" xfId="0" applyFont="1" applyAlignment="1">
      <alignment vertical="top"/>
    </xf>
    <xf numFmtId="0" fontId="0" fillId="0" borderId="23" xfId="0" applyBorder="1" applyAlignment="1">
      <alignment vertical="top" wrapText="1"/>
    </xf>
    <xf numFmtId="0" fontId="0" fillId="0" borderId="24" xfId="0" applyBorder="1" applyAlignment="1">
      <alignment vertical="top" wrapText="1"/>
    </xf>
    <xf numFmtId="0" fontId="0" fillId="0" borderId="25" xfId="0" applyBorder="1" applyAlignment="1">
      <alignment vertical="center" wrapText="1"/>
    </xf>
    <xf numFmtId="0" fontId="3" fillId="0" borderId="26" xfId="0" applyFont="1" applyBorder="1" applyAlignment="1">
      <alignment vertical="top" wrapText="1"/>
    </xf>
    <xf numFmtId="0" fontId="0" fillId="0" borderId="26" xfId="0" applyBorder="1" applyAlignment="1">
      <alignment vertical="top" wrapText="1"/>
    </xf>
    <xf numFmtId="0" fontId="0" fillId="0" borderId="27" xfId="0" applyBorder="1" applyAlignment="1">
      <alignment vertical="top" wrapText="1"/>
    </xf>
    <xf numFmtId="0" fontId="0" fillId="0" borderId="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top" wrapText="1"/>
    </xf>
    <xf numFmtId="0" fontId="0" fillId="0" borderId="30" xfId="0" applyBorder="1" applyAlignment="1">
      <alignment vertical="top" wrapText="1"/>
    </xf>
    <xf numFmtId="0" fontId="0" fillId="0" borderId="31" xfId="0" applyBorder="1" applyAlignment="1">
      <alignment vertical="center" wrapText="1"/>
    </xf>
    <xf numFmtId="0" fontId="3" fillId="0" borderId="28" xfId="0" applyFont="1" applyBorder="1" applyAlignment="1">
      <alignment vertical="top"/>
    </xf>
    <xf numFmtId="0" fontId="0" fillId="0" borderId="32" xfId="0" applyBorder="1" applyAlignment="1">
      <alignment vertical="top" wrapText="1"/>
    </xf>
    <xf numFmtId="0" fontId="0" fillId="0" borderId="33" xfId="0" applyBorder="1" applyAlignment="1">
      <alignment vertical="top" wrapText="1"/>
    </xf>
    <xf numFmtId="0" fontId="0" fillId="0" borderId="28" xfId="0" applyBorder="1" applyAlignment="1">
      <alignment vertical="top"/>
    </xf>
    <xf numFmtId="0" fontId="13" fillId="0" borderId="0" xfId="0" applyFont="1" applyAlignment="1">
      <alignment horizontal="left" vertical="center" wrapText="1" indent="2"/>
    </xf>
    <xf numFmtId="0" fontId="13" fillId="0" borderId="8" xfId="0" applyFont="1" applyBorder="1" applyAlignment="1">
      <alignment horizontal="left" vertical="center" wrapText="1" indent="2"/>
    </xf>
    <xf numFmtId="0" fontId="3" fillId="0" borderId="34" xfId="0" applyFont="1" applyBorder="1" applyAlignment="1">
      <alignment vertical="top" wrapText="1"/>
    </xf>
    <xf numFmtId="0" fontId="0" fillId="0" borderId="34" xfId="0" applyBorder="1" applyAlignment="1">
      <alignment vertical="top" wrapText="1"/>
    </xf>
    <xf numFmtId="0" fontId="0" fillId="0" borderId="35" xfId="0" applyBorder="1" applyAlignment="1">
      <alignment vertical="top" wrapText="1"/>
    </xf>
    <xf numFmtId="0" fontId="0" fillId="0" borderId="36" xfId="0" applyBorder="1" applyAlignment="1">
      <alignment vertical="center" wrapText="1"/>
    </xf>
    <xf numFmtId="0" fontId="0" fillId="0" borderId="37" xfId="0" applyBorder="1" applyAlignment="1">
      <alignment vertical="top" wrapText="1"/>
    </xf>
    <xf numFmtId="0" fontId="0" fillId="0" borderId="38" xfId="0" applyBorder="1" applyAlignment="1">
      <alignment vertical="top" wrapText="1"/>
    </xf>
    <xf numFmtId="0" fontId="0" fillId="0" borderId="37" xfId="0" applyBorder="1" applyAlignment="1">
      <alignment vertical="center" wrapText="1"/>
    </xf>
    <xf numFmtId="0" fontId="0" fillId="0" borderId="31" xfId="0" applyBorder="1" applyAlignment="1">
      <alignment vertical="top" wrapText="1"/>
    </xf>
    <xf numFmtId="0" fontId="0" fillId="0" borderId="39" xfId="0" applyBorder="1" applyAlignment="1">
      <alignment vertical="top" wrapText="1"/>
    </xf>
    <xf numFmtId="0" fontId="0" fillId="0" borderId="40"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41" xfId="0" applyBorder="1" applyAlignment="1">
      <alignment vertical="center" wrapText="1"/>
    </xf>
    <xf numFmtId="0" fontId="3" fillId="0" borderId="28" xfId="0" applyFont="1" applyBorder="1" applyAlignment="1">
      <alignment vertical="top" wrapText="1"/>
    </xf>
    <xf numFmtId="0" fontId="0" fillId="0" borderId="42" xfId="0" applyBorder="1" applyAlignment="1">
      <alignment vertical="top" wrapText="1"/>
    </xf>
    <xf numFmtId="0" fontId="0" fillId="0" borderId="41" xfId="0" applyBorder="1" applyAlignment="1">
      <alignment vertical="top" wrapText="1"/>
    </xf>
    <xf numFmtId="0" fontId="0" fillId="4" borderId="43" xfId="0" applyFill="1" applyBorder="1" applyAlignment="1">
      <alignment vertical="top" wrapText="1"/>
    </xf>
    <xf numFmtId="0" fontId="3" fillId="4" borderId="40" xfId="0" applyFont="1" applyFill="1" applyBorder="1" applyAlignment="1">
      <alignment vertical="top" wrapText="1"/>
    </xf>
    <xf numFmtId="0" fontId="0" fillId="4" borderId="34" xfId="0" applyFill="1" applyBorder="1" applyAlignment="1">
      <alignment vertical="top" wrapText="1"/>
    </xf>
    <xf numFmtId="0" fontId="0" fillId="4" borderId="43" xfId="0" applyFill="1" applyBorder="1" applyAlignment="1">
      <alignment vertical="center" wrapText="1"/>
    </xf>
    <xf numFmtId="0" fontId="0" fillId="4" borderId="37" xfId="0" applyFill="1" applyBorder="1" applyAlignment="1">
      <alignment vertical="center" wrapText="1"/>
    </xf>
    <xf numFmtId="0" fontId="0" fillId="4" borderId="44" xfId="0" applyFill="1" applyBorder="1" applyAlignment="1">
      <alignment vertical="center" wrapText="1"/>
    </xf>
    <xf numFmtId="0" fontId="0" fillId="4" borderId="34" xfId="0" applyFill="1" applyBorder="1" applyAlignment="1">
      <alignment vertical="center" wrapText="1"/>
    </xf>
    <xf numFmtId="0" fontId="0" fillId="4" borderId="36" xfId="0" applyFill="1" applyBorder="1" applyAlignment="1">
      <alignment vertical="top" wrapText="1"/>
    </xf>
    <xf numFmtId="0" fontId="0" fillId="4" borderId="7" xfId="0" applyFill="1" applyBorder="1" applyAlignment="1">
      <alignment vertical="center" wrapText="1"/>
    </xf>
    <xf numFmtId="0" fontId="0" fillId="4" borderId="35" xfId="0" applyFill="1" applyBorder="1" applyAlignment="1">
      <alignment vertical="top" wrapText="1"/>
    </xf>
    <xf numFmtId="0" fontId="0" fillId="4" borderId="45" xfId="0" applyFill="1" applyBorder="1" applyAlignment="1">
      <alignment vertical="center" wrapText="1"/>
    </xf>
    <xf numFmtId="0" fontId="0" fillId="4" borderId="31" xfId="0" applyFill="1" applyBorder="1" applyAlignment="1">
      <alignment vertical="center" wrapText="1"/>
    </xf>
    <xf numFmtId="0" fontId="0" fillId="4" borderId="28" xfId="0" applyFill="1" applyBorder="1" applyAlignment="1">
      <alignment vertical="top" wrapText="1"/>
    </xf>
    <xf numFmtId="0" fontId="0" fillId="4" borderId="38" xfId="0" applyFill="1" applyBorder="1" applyAlignment="1">
      <alignment vertical="top" wrapText="1"/>
    </xf>
    <xf numFmtId="0" fontId="3" fillId="4" borderId="34" xfId="0" applyFont="1" applyFill="1" applyBorder="1" applyAlignment="1">
      <alignment vertical="top"/>
    </xf>
    <xf numFmtId="0" fontId="0" fillId="4" borderId="28" xfId="0" applyFill="1" applyBorder="1" applyAlignment="1">
      <alignment vertical="center" wrapText="1"/>
    </xf>
    <xf numFmtId="0" fontId="0" fillId="4" borderId="37" xfId="0" applyFill="1" applyBorder="1" applyAlignment="1">
      <alignment vertical="top" wrapText="1"/>
    </xf>
    <xf numFmtId="0" fontId="3" fillId="0" borderId="37" xfId="0" applyFont="1" applyBorder="1" applyAlignment="1">
      <alignment vertical="top" wrapText="1"/>
    </xf>
    <xf numFmtId="0" fontId="0" fillId="0" borderId="28" xfId="0" applyBorder="1" applyAlignment="1">
      <alignment wrapText="1"/>
    </xf>
    <xf numFmtId="0" fontId="0" fillId="0" borderId="35" xfId="0" applyBorder="1" applyAlignment="1">
      <alignment wrapText="1"/>
    </xf>
    <xf numFmtId="0" fontId="0" fillId="0" borderId="28" xfId="0" applyBorder="1" applyAlignment="1">
      <alignment vertical="top" wrapText="1"/>
    </xf>
    <xf numFmtId="0" fontId="3" fillId="0" borderId="25" xfId="0" applyFont="1" applyBorder="1" applyAlignment="1">
      <alignment vertical="center" wrapText="1"/>
    </xf>
    <xf numFmtId="0" fontId="3" fillId="0" borderId="27" xfId="0" applyFont="1" applyBorder="1" applyAlignment="1">
      <alignment vertical="top" wrapText="1"/>
    </xf>
    <xf numFmtId="0" fontId="3" fillId="4" borderId="43" xfId="0" applyFont="1" applyFill="1" applyBorder="1" applyAlignment="1">
      <alignment vertical="center" wrapText="1"/>
    </xf>
    <xf numFmtId="0" fontId="3" fillId="0" borderId="41" xfId="0" applyFont="1" applyBorder="1" applyAlignment="1">
      <alignment vertical="center" wrapText="1"/>
    </xf>
    <xf numFmtId="0" fontId="3" fillId="0" borderId="36" xfId="0" applyFont="1" applyBorder="1" applyAlignment="1">
      <alignment vertical="center" wrapText="1"/>
    </xf>
    <xf numFmtId="0" fontId="3" fillId="0" borderId="35" xfId="0" applyFont="1" applyBorder="1" applyAlignment="1">
      <alignment vertical="top" wrapText="1"/>
    </xf>
    <xf numFmtId="0" fontId="0" fillId="0" borderId="46" xfId="0" applyBorder="1" applyAlignment="1">
      <alignment horizontal="left" vertical="center" wrapText="1"/>
    </xf>
    <xf numFmtId="0" fontId="0" fillId="5" borderId="0" xfId="0" applyFill="1" applyAlignment="1">
      <alignment vertical="center" wrapText="1"/>
    </xf>
    <xf numFmtId="0" fontId="3" fillId="0" borderId="0" xfId="0" applyFont="1" applyAlignment="1">
      <alignment vertical="center"/>
    </xf>
    <xf numFmtId="0" fontId="3" fillId="6" borderId="0" xfId="0" applyFont="1" applyFill="1" applyAlignment="1">
      <alignment vertical="center" wrapText="1"/>
    </xf>
    <xf numFmtId="0" fontId="0" fillId="6" borderId="0" xfId="0" applyFill="1" applyAlignment="1">
      <alignment vertical="center" wrapText="1"/>
    </xf>
    <xf numFmtId="0" fontId="0" fillId="6" borderId="0" xfId="0" applyFill="1" applyAlignment="1">
      <alignment vertical="top" wrapText="1"/>
    </xf>
    <xf numFmtId="0" fontId="0" fillId="6" borderId="0" xfId="0" applyFill="1" applyAlignment="1">
      <alignment horizontal="left" vertical="center" wrapText="1"/>
    </xf>
    <xf numFmtId="0" fontId="0" fillId="6" borderId="0" xfId="0" applyFill="1"/>
    <xf numFmtId="0" fontId="3" fillId="0" borderId="0" xfId="0" applyFont="1" applyAlignment="1">
      <alignment horizontal="left" vertical="center" wrapText="1"/>
    </xf>
    <xf numFmtId="164" fontId="0" fillId="0" borderId="0" xfId="0" applyNumberFormat="1" applyAlignment="1">
      <alignment vertical="center" wrapText="1"/>
    </xf>
    <xf numFmtId="164" fontId="0" fillId="6" borderId="0" xfId="0" applyNumberFormat="1" applyFill="1" applyAlignment="1">
      <alignment horizontal="center" vertical="center" wrapText="1"/>
    </xf>
    <xf numFmtId="9" fontId="0" fillId="0" borderId="0" xfId="0" applyNumberFormat="1" applyAlignment="1">
      <alignment horizontal="center" wrapText="1"/>
    </xf>
    <xf numFmtId="0" fontId="0" fillId="3" borderId="0" xfId="0" applyFill="1" applyAlignment="1">
      <alignment horizontal="justify" vertical="center"/>
    </xf>
    <xf numFmtId="0" fontId="0" fillId="3" borderId="0" xfId="0" applyFill="1" applyAlignment="1">
      <alignment horizontal="justify" wrapText="1"/>
    </xf>
    <xf numFmtId="165" fontId="0" fillId="0" borderId="0" xfId="0" applyNumberFormat="1" applyAlignment="1">
      <alignment wrapText="1"/>
    </xf>
    <xf numFmtId="0" fontId="0" fillId="0" borderId="2" xfId="0" applyBorder="1" applyAlignment="1">
      <alignment horizontal="center" vertical="center" wrapText="1"/>
    </xf>
    <xf numFmtId="0" fontId="0" fillId="0" borderId="2" xfId="0" applyBorder="1" applyAlignment="1">
      <alignment horizontal="justify" vertical="center" wrapText="1"/>
    </xf>
    <xf numFmtId="0" fontId="0" fillId="3" borderId="0" xfId="0" applyFill="1" applyAlignment="1">
      <alignment horizontal="justify" vertical="center" wrapText="1"/>
    </xf>
    <xf numFmtId="165" fontId="0" fillId="5" borderId="0" xfId="0" applyNumberFormat="1" applyFill="1" applyAlignment="1">
      <alignment vertical="top" wrapText="1"/>
    </xf>
    <xf numFmtId="0" fontId="0" fillId="0" borderId="15" xfId="0" applyBorder="1" applyAlignment="1">
      <alignment horizontal="justify" vertical="center" wrapText="1"/>
    </xf>
    <xf numFmtId="0" fontId="0" fillId="5" borderId="15" xfId="0" applyFill="1" applyBorder="1" applyAlignment="1">
      <alignment horizontal="justify" vertical="center" wrapText="1"/>
    </xf>
    <xf numFmtId="0" fontId="0" fillId="5" borderId="15" xfId="0" applyFill="1" applyBorder="1" applyAlignment="1">
      <alignment horizontal="left" vertical="top" wrapText="1"/>
    </xf>
    <xf numFmtId="9" fontId="0" fillId="5" borderId="0" xfId="1" applyFont="1" applyFill="1" applyAlignment="1">
      <alignment horizontal="center" vertical="top" wrapText="1"/>
    </xf>
    <xf numFmtId="165" fontId="0" fillId="0" borderId="0" xfId="0" quotePrefix="1" applyNumberFormat="1" applyAlignment="1">
      <alignment vertical="center" wrapText="1"/>
    </xf>
    <xf numFmtId="0" fontId="0" fillId="5" borderId="15" xfId="0" applyFill="1" applyBorder="1" applyAlignment="1">
      <alignment vertical="center" wrapText="1"/>
    </xf>
    <xf numFmtId="0" fontId="0" fillId="5" borderId="15" xfId="0" applyFill="1" applyBorder="1"/>
    <xf numFmtId="0" fontId="0" fillId="5" borderId="15" xfId="0" applyFill="1" applyBorder="1" applyAlignment="1">
      <alignment wrapText="1"/>
    </xf>
    <xf numFmtId="0" fontId="0" fillId="4" borderId="1" xfId="0" applyFill="1" applyBorder="1" applyAlignment="1">
      <alignment horizontal="left" vertical="center" wrapText="1"/>
    </xf>
    <xf numFmtId="0" fontId="0" fillId="4" borderId="15" xfId="0" applyFill="1" applyBorder="1" applyAlignment="1">
      <alignment horizontal="left" wrapText="1"/>
    </xf>
    <xf numFmtId="0" fontId="0" fillId="4" borderId="0" xfId="0" applyFill="1" applyAlignment="1">
      <alignment vertical="center"/>
    </xf>
    <xf numFmtId="0" fontId="0" fillId="4" borderId="15" xfId="0" applyFill="1" applyBorder="1" applyAlignment="1">
      <alignment wrapText="1"/>
    </xf>
    <xf numFmtId="0" fontId="0" fillId="4" borderId="1" xfId="0" applyFill="1" applyBorder="1" applyAlignment="1">
      <alignment wrapText="1"/>
    </xf>
    <xf numFmtId="0" fontId="0" fillId="4" borderId="1" xfId="0" applyFill="1" applyBorder="1" applyAlignment="1">
      <alignment vertical="center" wrapText="1"/>
    </xf>
    <xf numFmtId="0" fontId="0" fillId="4" borderId="1" xfId="0" applyFill="1" applyBorder="1"/>
    <xf numFmtId="0" fontId="0" fillId="4" borderId="15" xfId="0" applyFill="1" applyBorder="1"/>
    <xf numFmtId="0" fontId="0" fillId="4" borderId="15" xfId="0" applyFill="1" applyBorder="1" applyAlignment="1">
      <alignment vertical="center"/>
    </xf>
    <xf numFmtId="0" fontId="0" fillId="4" borderId="15" xfId="0" applyFill="1" applyBorder="1" applyAlignment="1">
      <alignment vertical="center" wrapText="1"/>
    </xf>
    <xf numFmtId="0" fontId="0" fillId="4" borderId="0" xfId="0" applyFill="1" applyAlignment="1">
      <alignment wrapText="1"/>
    </xf>
    <xf numFmtId="0" fontId="0" fillId="4" borderId="12" xfId="0" applyFill="1" applyBorder="1" applyAlignment="1">
      <alignment wrapText="1"/>
    </xf>
    <xf numFmtId="0" fontId="0" fillId="5" borderId="15" xfId="0" applyFill="1" applyBorder="1" applyAlignment="1">
      <alignment horizontal="left" vertical="center" wrapText="1"/>
    </xf>
    <xf numFmtId="0" fontId="0" fillId="5" borderId="1" xfId="0" applyFill="1" applyBorder="1" applyAlignment="1">
      <alignment wrapText="1"/>
    </xf>
    <xf numFmtId="0" fontId="0" fillId="5" borderId="10" xfId="0" applyFill="1" applyBorder="1" applyAlignment="1">
      <alignment vertical="center" wrapText="1"/>
    </xf>
    <xf numFmtId="0" fontId="17" fillId="4" borderId="12" xfId="0" applyFont="1" applyFill="1" applyBorder="1" applyAlignment="1">
      <alignment vertical="center" wrapText="1"/>
    </xf>
    <xf numFmtId="0" fontId="3" fillId="7" borderId="0" xfId="0" applyFont="1" applyFill="1" applyAlignment="1">
      <alignment vertical="center" wrapText="1"/>
    </xf>
    <xf numFmtId="0" fontId="0" fillId="7" borderId="0" xfId="0" applyFill="1" applyAlignment="1">
      <alignment vertical="center" wrapText="1"/>
    </xf>
    <xf numFmtId="0" fontId="0" fillId="7" borderId="0" xfId="0" applyFill="1"/>
    <xf numFmtId="0" fontId="3" fillId="0" borderId="15" xfId="0" applyFont="1" applyBorder="1" applyAlignment="1">
      <alignment vertical="center" wrapText="1"/>
    </xf>
    <xf numFmtId="0" fontId="3" fillId="0" borderId="2" xfId="0" applyFont="1" applyBorder="1" applyAlignment="1">
      <alignment vertical="center" wrapText="1"/>
    </xf>
    <xf numFmtId="0" fontId="0" fillId="0" borderId="2" xfId="0" applyBorder="1" applyAlignment="1">
      <alignment vertical="center" wrapText="1"/>
    </xf>
    <xf numFmtId="0" fontId="0" fillId="0" borderId="50" xfId="0" applyBorder="1" applyAlignment="1">
      <alignment vertical="center" wrapText="1"/>
    </xf>
    <xf numFmtId="0" fontId="3" fillId="0" borderId="52" xfId="0" applyFont="1" applyBorder="1" applyAlignment="1">
      <alignment vertical="center" wrapText="1"/>
    </xf>
    <xf numFmtId="0" fontId="0" fillId="0" borderId="52" xfId="0" applyBorder="1" applyAlignment="1">
      <alignment vertical="center" wrapText="1"/>
    </xf>
    <xf numFmtId="0" fontId="0" fillId="0" borderId="51" xfId="0" applyBorder="1"/>
    <xf numFmtId="0" fontId="0" fillId="0" borderId="50" xfId="0" applyBorder="1"/>
    <xf numFmtId="0" fontId="0" fillId="0" borderId="54" xfId="0" applyBorder="1"/>
    <xf numFmtId="0" fontId="3" fillId="0" borderId="31" xfId="0" applyFont="1" applyBorder="1" applyAlignment="1">
      <alignment vertical="center" wrapText="1"/>
    </xf>
    <xf numFmtId="0" fontId="0" fillId="0" borderId="53" xfId="0" applyBorder="1" applyAlignment="1">
      <alignment vertical="center" wrapText="1"/>
    </xf>
    <xf numFmtId="0" fontId="0" fillId="0" borderId="36" xfId="0" applyBorder="1"/>
    <xf numFmtId="0" fontId="0" fillId="0" borderId="41" xfId="0" applyBorder="1"/>
    <xf numFmtId="0" fontId="3" fillId="7" borderId="31" xfId="0" applyFont="1" applyFill="1" applyBorder="1" applyAlignment="1">
      <alignment vertical="center" wrapText="1"/>
    </xf>
    <xf numFmtId="0" fontId="0" fillId="7" borderId="31" xfId="0" applyFill="1" applyBorder="1" applyAlignment="1">
      <alignment vertical="center" wrapText="1"/>
    </xf>
    <xf numFmtId="0" fontId="0" fillId="7" borderId="0" xfId="0" applyFill="1" applyAlignment="1">
      <alignment vertical="top" wrapText="1"/>
    </xf>
    <xf numFmtId="16" fontId="5" fillId="7" borderId="0" xfId="0" applyNumberFormat="1" applyFont="1" applyFill="1" applyAlignment="1">
      <alignment vertical="center" wrapText="1"/>
    </xf>
    <xf numFmtId="0" fontId="5" fillId="7" borderId="0" xfId="0" applyFont="1" applyFill="1" applyAlignment="1">
      <alignment vertical="center" wrapText="1"/>
    </xf>
    <xf numFmtId="0" fontId="3" fillId="4" borderId="31" xfId="0" applyFont="1" applyFill="1" applyBorder="1" applyAlignment="1">
      <alignment vertical="center" wrapText="1"/>
    </xf>
    <xf numFmtId="0" fontId="0" fillId="4" borderId="41" xfId="0" applyFill="1" applyBorder="1"/>
    <xf numFmtId="0" fontId="12" fillId="4" borderId="41" xfId="0" applyFont="1" applyFill="1" applyBorder="1"/>
    <xf numFmtId="0" fontId="3" fillId="4" borderId="0" xfId="0" applyFont="1" applyFill="1" applyAlignment="1">
      <alignment vertical="center" wrapText="1"/>
    </xf>
    <xf numFmtId="0" fontId="0" fillId="4" borderId="0" xfId="0" applyFill="1"/>
    <xf numFmtId="0" fontId="7" fillId="0" borderId="0" xfId="0" applyFont="1" applyAlignment="1">
      <alignment horizontal="center" vertical="center" wrapText="1"/>
    </xf>
    <xf numFmtId="0" fontId="0" fillId="0" borderId="31" xfId="0" applyBorder="1" applyAlignment="1">
      <alignment horizontal="center" vertical="center" wrapText="1"/>
    </xf>
    <xf numFmtId="0" fontId="0" fillId="0" borderId="49" xfId="0" applyBorder="1" applyAlignment="1">
      <alignment horizontal="center" vertical="center" wrapText="1"/>
    </xf>
    <xf numFmtId="0" fontId="0" fillId="0" borderId="47" xfId="0" applyBorder="1" applyAlignment="1">
      <alignment horizontal="center" vertical="center" wrapText="1"/>
    </xf>
    <xf numFmtId="0" fontId="0" fillId="7" borderId="0" xfId="0" applyFill="1" applyAlignment="1">
      <alignment vertical="center"/>
    </xf>
    <xf numFmtId="0" fontId="0" fillId="0" borderId="49" xfId="0" applyBorder="1" applyAlignment="1">
      <alignment vertical="top" wrapText="1"/>
    </xf>
    <xf numFmtId="0" fontId="0" fillId="0" borderId="47" xfId="0" applyBorder="1" applyAlignment="1">
      <alignment vertical="top" wrapText="1"/>
    </xf>
    <xf numFmtId="0" fontId="0" fillId="0" borderId="47" xfId="0" applyBorder="1" applyAlignment="1">
      <alignment vertical="center" wrapText="1"/>
    </xf>
    <xf numFmtId="0" fontId="0" fillId="7" borderId="0" xfId="0" applyFill="1" applyAlignment="1">
      <alignment horizontal="center" vertical="center" wrapText="1"/>
    </xf>
    <xf numFmtId="0" fontId="0" fillId="0" borderId="48" xfId="0" applyBorder="1" applyAlignment="1">
      <alignment horizontal="center" vertical="center" wrapText="1"/>
    </xf>
    <xf numFmtId="0" fontId="0" fillId="0" borderId="52" xfId="0" applyBorder="1" applyAlignment="1">
      <alignment horizontal="center" vertical="center" wrapText="1"/>
    </xf>
    <xf numFmtId="0" fontId="0" fillId="0" borderId="2" xfId="0" applyBorder="1" applyAlignment="1">
      <alignment horizontal="left" vertical="center" wrapText="1"/>
    </xf>
    <xf numFmtId="0" fontId="0" fillId="0" borderId="50" xfId="0" applyBorder="1" applyAlignment="1">
      <alignment horizontal="left" vertical="center" wrapText="1"/>
    </xf>
    <xf numFmtId="0" fontId="0" fillId="0" borderId="57" xfId="0" applyBorder="1" applyAlignment="1">
      <alignment vertical="center" wrapText="1"/>
    </xf>
    <xf numFmtId="0" fontId="0" fillId="0" borderId="58" xfId="0" applyBorder="1" applyAlignment="1">
      <alignment vertical="center" wrapText="1"/>
    </xf>
    <xf numFmtId="0" fontId="3" fillId="4" borderId="31" xfId="0" applyFont="1" applyFill="1" applyBorder="1" applyAlignment="1">
      <alignment horizontal="center" vertical="center" wrapText="1"/>
    </xf>
    <xf numFmtId="0" fontId="0" fillId="4" borderId="0" xfId="0" applyFill="1" applyAlignment="1">
      <alignment horizontal="center" vertical="center" wrapText="1"/>
    </xf>
    <xf numFmtId="0" fontId="0" fillId="0" borderId="49" xfId="0" applyBorder="1" applyAlignment="1">
      <alignment horizontal="left" vertical="center" wrapText="1"/>
    </xf>
    <xf numFmtId="0" fontId="0" fillId="0" borderId="47" xfId="0" applyBorder="1" applyAlignment="1">
      <alignment horizontal="left" vertical="center" wrapText="1"/>
    </xf>
    <xf numFmtId="0" fontId="0" fillId="4" borderId="49" xfId="0" applyFill="1" applyBorder="1" applyAlignment="1">
      <alignment horizontal="center" vertical="center" wrapText="1"/>
    </xf>
    <xf numFmtId="0" fontId="0" fillId="0" borderId="55" xfId="0" applyBorder="1" applyAlignment="1">
      <alignment vertical="top" wrapText="1"/>
    </xf>
    <xf numFmtId="0" fontId="3" fillId="5" borderId="55" xfId="0" applyFont="1" applyFill="1" applyBorder="1" applyAlignment="1">
      <alignment vertical="center" wrapText="1"/>
    </xf>
    <xf numFmtId="0" fontId="0" fillId="0" borderId="55" xfId="0" applyBorder="1" applyAlignment="1">
      <alignment vertical="center" wrapText="1"/>
    </xf>
    <xf numFmtId="0" fontId="0" fillId="7" borderId="55" xfId="0" applyFill="1" applyBorder="1" applyAlignment="1">
      <alignment vertical="center" wrapText="1"/>
    </xf>
    <xf numFmtId="0" fontId="3" fillId="7" borderId="2"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0" xfId="0" applyFont="1" applyFill="1" applyAlignment="1">
      <alignment horizontal="left" vertical="center" wrapText="1"/>
    </xf>
    <xf numFmtId="0" fontId="0" fillId="5" borderId="47" xfId="0" applyFill="1" applyBorder="1" applyAlignment="1">
      <alignment horizontal="center" vertical="center" wrapText="1"/>
    </xf>
    <xf numFmtId="0" fontId="0" fillId="5" borderId="49" xfId="0" applyFill="1" applyBorder="1" applyAlignment="1">
      <alignment horizontal="center" vertical="center" wrapText="1"/>
    </xf>
    <xf numFmtId="0" fontId="0" fillId="0" borderId="37" xfId="0" applyBorder="1" applyAlignment="1">
      <alignment horizontal="center" vertical="center" wrapText="1"/>
    </xf>
    <xf numFmtId="0" fontId="0" fillId="0" borderId="56" xfId="0" applyBorder="1" applyAlignment="1">
      <alignment horizontal="center" vertical="center" wrapText="1"/>
    </xf>
    <xf numFmtId="0" fontId="3" fillId="3" borderId="15" xfId="0" applyFont="1" applyFill="1" applyBorder="1" applyAlignment="1">
      <alignment horizontal="center" vertical="center" wrapText="1"/>
    </xf>
    <xf numFmtId="0" fontId="3" fillId="0" borderId="15" xfId="0" applyFont="1" applyBorder="1" applyAlignment="1">
      <alignment horizontal="center" vertical="center" wrapText="1"/>
    </xf>
    <xf numFmtId="0" fontId="7" fillId="5" borderId="55" xfId="0" applyFont="1" applyFill="1" applyBorder="1" applyAlignment="1">
      <alignment horizontal="left" vertical="center" wrapText="1"/>
    </xf>
    <xf numFmtId="0" fontId="0" fillId="0" borderId="55" xfId="0" applyBorder="1" applyAlignment="1">
      <alignment horizontal="left" vertical="center"/>
    </xf>
    <xf numFmtId="0" fontId="0" fillId="0" borderId="55" xfId="0" applyBorder="1" applyAlignment="1">
      <alignment vertical="center"/>
    </xf>
    <xf numFmtId="0" fontId="19" fillId="0" borderId="36" xfId="0" applyFont="1" applyBorder="1" applyAlignment="1">
      <alignment vertical="center" wrapText="1"/>
    </xf>
    <xf numFmtId="0" fontId="19" fillId="5" borderId="10" xfId="0" applyFont="1" applyFill="1" applyBorder="1" applyAlignment="1">
      <alignment horizontal="left" vertical="center" wrapText="1"/>
    </xf>
    <xf numFmtId="0" fontId="19" fillId="5" borderId="12" xfId="0" applyFont="1" applyFill="1" applyBorder="1" applyAlignment="1">
      <alignment vertical="center" wrapText="1"/>
    </xf>
    <xf numFmtId="0" fontId="18" fillId="0" borderId="0" xfId="0" applyFont="1" applyAlignment="1">
      <alignment horizontal="left" vertical="center" wrapText="1"/>
    </xf>
    <xf numFmtId="0" fontId="20" fillId="8" borderId="59" xfId="0" applyFont="1" applyFill="1" applyBorder="1" applyAlignment="1">
      <alignment wrapText="1"/>
    </xf>
    <xf numFmtId="9" fontId="0" fillId="0" borderId="0" xfId="1" applyFont="1" applyFill="1" applyAlignment="1">
      <alignment horizontal="left" vertical="center" wrapText="1"/>
    </xf>
    <xf numFmtId="0" fontId="21" fillId="0" borderId="0" xfId="0" applyFont="1" applyAlignment="1">
      <alignment wrapText="1"/>
    </xf>
    <xf numFmtId="0" fontId="18" fillId="0" borderId="0" xfId="0" applyFont="1" applyAlignment="1">
      <alignment vertical="center" wrapText="1"/>
    </xf>
    <xf numFmtId="0" fontId="21" fillId="0" borderId="14" xfId="0" applyFont="1" applyBorder="1" applyAlignment="1">
      <alignment wrapText="1"/>
    </xf>
    <xf numFmtId="9" fontId="0" fillId="0" borderId="60" xfId="1" applyFont="1" applyBorder="1" applyAlignment="1">
      <alignment horizontal="center" vertical="top" wrapText="1"/>
    </xf>
    <xf numFmtId="9" fontId="0" fillId="9" borderId="60" xfId="1" applyFont="1" applyFill="1" applyBorder="1" applyAlignment="1">
      <alignment horizontal="center" vertical="top" wrapText="1"/>
    </xf>
    <xf numFmtId="10" fontId="0" fillId="5" borderId="0" xfId="1" applyNumberFormat="1" applyFont="1" applyFill="1" applyBorder="1" applyAlignment="1">
      <alignment horizontal="center" vertical="center" wrapText="1"/>
    </xf>
    <xf numFmtId="164" fontId="21" fillId="0" borderId="0" xfId="0" applyNumberFormat="1" applyFont="1" applyAlignment="1">
      <alignment horizontal="left" vertical="center" wrapText="1"/>
    </xf>
    <xf numFmtId="164" fontId="2" fillId="0" borderId="0" xfId="0" applyNumberFormat="1" applyFont="1" applyAlignment="1">
      <alignment horizontal="left" vertical="center"/>
    </xf>
    <xf numFmtId="164" fontId="0" fillId="7" borderId="0" xfId="0" applyNumberFormat="1" applyFill="1" applyAlignment="1">
      <alignment horizontal="left" vertical="center"/>
    </xf>
    <xf numFmtId="0" fontId="7" fillId="5" borderId="55" xfId="0" applyFont="1" applyFill="1" applyBorder="1" applyAlignment="1">
      <alignment vertical="center"/>
    </xf>
    <xf numFmtId="0" fontId="7" fillId="5" borderId="48" xfId="0" applyFont="1" applyFill="1" applyBorder="1" applyAlignment="1">
      <alignment vertical="center"/>
    </xf>
    <xf numFmtId="0" fontId="7" fillId="5" borderId="47" xfId="0" applyFont="1" applyFill="1" applyBorder="1" applyAlignment="1">
      <alignment vertical="center"/>
    </xf>
    <xf numFmtId="164" fontId="0" fillId="0" borderId="0" xfId="0" applyNumberFormat="1" applyAlignment="1">
      <alignment horizontal="left" vertical="center"/>
    </xf>
    <xf numFmtId="164" fontId="0" fillId="7" borderId="0" xfId="0" applyNumberFormat="1" applyFill="1" applyAlignment="1">
      <alignment horizontal="left" vertical="top"/>
    </xf>
    <xf numFmtId="0" fontId="7" fillId="0" borderId="1" xfId="0" applyFont="1" applyBorder="1" applyAlignment="1">
      <alignment vertical="center"/>
    </xf>
    <xf numFmtId="0" fontId="7" fillId="0" borderId="15" xfId="0" applyFont="1" applyBorder="1" applyAlignment="1">
      <alignment vertical="center"/>
    </xf>
    <xf numFmtId="0" fontId="7" fillId="0" borderId="55" xfId="0" applyFont="1" applyBorder="1" applyAlignment="1">
      <alignment horizontal="left" vertical="center"/>
    </xf>
    <xf numFmtId="0" fontId="7" fillId="0" borderId="47" xfId="0" applyFont="1" applyBorder="1" applyAlignment="1">
      <alignment horizontal="left" vertical="center"/>
    </xf>
    <xf numFmtId="0" fontId="7" fillId="0" borderId="55" xfId="0" applyFont="1" applyBorder="1" applyAlignment="1">
      <alignment vertical="center"/>
    </xf>
    <xf numFmtId="0" fontId="7" fillId="5" borderId="1" xfId="0" applyFont="1" applyFill="1" applyBorder="1" applyAlignment="1">
      <alignment vertical="center"/>
    </xf>
    <xf numFmtId="0" fontId="7" fillId="5" borderId="15" xfId="0" applyFont="1" applyFill="1" applyBorder="1" applyAlignment="1">
      <alignment vertical="center"/>
    </xf>
    <xf numFmtId="164" fontId="0" fillId="4" borderId="31" xfId="0" applyNumberFormat="1" applyFill="1" applyBorder="1" applyAlignment="1">
      <alignment horizontal="left" vertical="center"/>
    </xf>
    <xf numFmtId="0" fontId="7" fillId="5" borderId="9" xfId="0" applyFont="1" applyFill="1" applyBorder="1" applyAlignment="1">
      <alignment horizontal="left" vertical="center"/>
    </xf>
    <xf numFmtId="0" fontId="7" fillId="5" borderId="9" xfId="0" applyFont="1" applyFill="1" applyBorder="1" applyAlignment="1">
      <alignment vertical="center"/>
    </xf>
    <xf numFmtId="164" fontId="7" fillId="0" borderId="9" xfId="0" applyNumberFormat="1" applyFont="1" applyBorder="1" applyAlignment="1">
      <alignment horizontal="left" vertical="center"/>
    </xf>
    <xf numFmtId="164" fontId="0" fillId="4" borderId="0" xfId="0" applyNumberFormat="1" applyFill="1" applyAlignment="1">
      <alignment horizontal="left" vertical="center"/>
    </xf>
    <xf numFmtId="0" fontId="16" fillId="0" borderId="15" xfId="0" applyFont="1" applyBorder="1" applyAlignment="1">
      <alignment vertical="center"/>
    </xf>
    <xf numFmtId="0" fontId="16" fillId="0" borderId="1" xfId="0" applyFont="1" applyBorder="1" applyAlignment="1">
      <alignment vertical="center"/>
    </xf>
    <xf numFmtId="0" fontId="14" fillId="0" borderId="0" xfId="0" applyFont="1"/>
    <xf numFmtId="0" fontId="15" fillId="0" borderId="0" xfId="0" applyFont="1"/>
    <xf numFmtId="0" fontId="15" fillId="4" borderId="0" xfId="0" applyFont="1" applyFill="1"/>
    <xf numFmtId="164" fontId="14" fillId="0" borderId="0" xfId="0" applyNumberFormat="1" applyFont="1" applyAlignment="1">
      <alignment horizontal="left" vertical="center"/>
    </xf>
    <xf numFmtId="164" fontId="14" fillId="6" borderId="0" xfId="0" applyNumberFormat="1" applyFont="1" applyFill="1" applyAlignment="1">
      <alignment horizontal="left" vertical="center"/>
    </xf>
    <xf numFmtId="164" fontId="0" fillId="0" borderId="0" xfId="0" applyNumberFormat="1" applyAlignment="1">
      <alignment vertical="top" wrapText="1"/>
    </xf>
    <xf numFmtId="0" fontId="21" fillId="0" borderId="0" xfId="0" applyFont="1" applyAlignment="1">
      <alignment vertical="top" wrapText="1"/>
    </xf>
    <xf numFmtId="164" fontId="21" fillId="0" borderId="0" xfId="0" applyNumberFormat="1" applyFont="1" applyAlignment="1">
      <alignment vertical="top" wrapText="1"/>
    </xf>
    <xf numFmtId="0" fontId="22" fillId="8" borderId="61" xfId="0" applyFont="1" applyFill="1" applyBorder="1" applyAlignment="1">
      <alignment horizontal="left"/>
    </xf>
    <xf numFmtId="0" fontId="13" fillId="10" borderId="0" xfId="0" applyFont="1" applyFill="1"/>
    <xf numFmtId="0" fontId="13" fillId="0" borderId="0" xfId="0" applyFont="1"/>
    <xf numFmtId="0" fontId="0" fillId="0" borderId="62" xfId="0" applyBorder="1" applyAlignment="1">
      <alignment vertical="center" wrapText="1"/>
    </xf>
    <xf numFmtId="0" fontId="23" fillId="0" borderId="62" xfId="0" applyFont="1" applyBorder="1" applyAlignment="1">
      <alignment wrapText="1"/>
    </xf>
    <xf numFmtId="0" fontId="24" fillId="0" borderId="62" xfId="0" applyFont="1" applyBorder="1" applyAlignment="1">
      <alignment wrapText="1"/>
    </xf>
    <xf numFmtId="0" fontId="25" fillId="0" borderId="62" xfId="0" applyFont="1" applyBorder="1"/>
    <xf numFmtId="0" fontId="23" fillId="0" borderId="0" xfId="0" applyFont="1" applyAlignment="1">
      <alignment wrapText="1"/>
    </xf>
    <xf numFmtId="0" fontId="25" fillId="0" borderId="0" xfId="0" applyFont="1"/>
    <xf numFmtId="0" fontId="0" fillId="0" borderId="0" xfId="0" applyAlignment="1">
      <alignment vertical="top" wrapText="1"/>
    </xf>
    <xf numFmtId="0" fontId="3" fillId="0" borderId="10" xfId="0" applyFont="1" applyBorder="1" applyAlignment="1">
      <alignment horizontal="center" vertical="center" wrapText="1"/>
    </xf>
    <xf numFmtId="0" fontId="3" fillId="4" borderId="10" xfId="0" applyFont="1" applyFill="1" applyBorder="1" applyAlignment="1">
      <alignment horizontal="center" vertical="center" wrapText="1"/>
    </xf>
    <xf numFmtId="0" fontId="2" fillId="2" borderId="10" xfId="0" applyFont="1" applyFill="1" applyBorder="1" applyAlignment="1">
      <alignment horizontal="center"/>
    </xf>
    <xf numFmtId="0" fontId="0" fillId="0" borderId="7" xfId="0" applyBorder="1" applyAlignment="1">
      <alignment horizontal="left"/>
    </xf>
    <xf numFmtId="0" fontId="0" fillId="0" borderId="0" xfId="0" applyAlignment="1">
      <alignment horizontal="left"/>
    </xf>
    <xf numFmtId="0" fontId="0" fillId="0" borderId="8" xfId="0" applyBorder="1" applyAlignment="1">
      <alignment horizontal="left"/>
    </xf>
    <xf numFmtId="0" fontId="0" fillId="0" borderId="5" xfId="0" applyBorder="1" applyAlignment="1">
      <alignment horizontal="left"/>
    </xf>
    <xf numFmtId="0" fontId="0" fillId="0" borderId="1" xfId="0" applyBorder="1" applyAlignment="1">
      <alignment horizontal="left"/>
    </xf>
    <xf numFmtId="0" fontId="0" fillId="0" borderId="6" xfId="0" applyBorder="1" applyAlignment="1">
      <alignment horizontal="left"/>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justify" vertical="top" wrapText="1"/>
    </xf>
    <xf numFmtId="0" fontId="0" fillId="0" borderId="1" xfId="0" applyBorder="1" applyAlignment="1">
      <alignment horizontal="justify" vertical="top"/>
    </xf>
    <xf numFmtId="0" fontId="0" fillId="0" borderId="6" xfId="0" applyBorder="1" applyAlignment="1">
      <alignment horizontal="justify" vertical="top"/>
    </xf>
    <xf numFmtId="0" fontId="2" fillId="2" borderId="7" xfId="0" applyFont="1" applyFill="1" applyBorder="1" applyAlignment="1">
      <alignment horizontal="center" wrapText="1"/>
    </xf>
    <xf numFmtId="0" fontId="2" fillId="2" borderId="0" xfId="0" applyFont="1" applyFill="1" applyAlignment="1">
      <alignment horizontal="center" wrapText="1"/>
    </xf>
    <xf numFmtId="0" fontId="2" fillId="2" borderId="8" xfId="0" applyFont="1" applyFill="1" applyBorder="1" applyAlignment="1">
      <alignment horizontal="center" wrapText="1"/>
    </xf>
    <xf numFmtId="0" fontId="0" fillId="0" borderId="62" xfId="0" applyBorder="1" applyAlignment="1">
      <alignment horizontal="center" vertical="top" wrapText="1"/>
    </xf>
    <xf numFmtId="0" fontId="2" fillId="2" borderId="62" xfId="0" applyFont="1" applyFill="1" applyBorder="1" applyAlignment="1">
      <alignment horizontal="center"/>
    </xf>
    <xf numFmtId="0" fontId="2" fillId="2" borderId="0" xfId="0" applyFont="1" applyFill="1" applyAlignment="1">
      <alignment horizontal="center" vertical="center"/>
    </xf>
    <xf numFmtId="0" fontId="0" fillId="4" borderId="0" xfId="0" applyFill="1" applyAlignment="1">
      <alignment horizontal="left" vertical="center" wrapText="1"/>
    </xf>
    <xf numFmtId="0" fontId="0" fillId="0" borderId="62" xfId="0" applyBorder="1" applyAlignment="1">
      <alignment horizontal="left" vertical="center" wrapText="1"/>
    </xf>
    <xf numFmtId="0" fontId="0" fillId="0" borderId="0" xfId="0"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22" fillId="0" borderId="0" xfId="0" applyFont="1" applyAlignment="1">
      <alignment vertical="center" wrapText="1"/>
    </xf>
    <xf numFmtId="10" fontId="0" fillId="0" borderId="0" xfId="1" applyNumberFormat="1" applyFont="1" applyFill="1" applyAlignment="1">
      <alignment horizontal="center" vertical="top" wrapText="1"/>
    </xf>
    <xf numFmtId="10" fontId="0" fillId="5" borderId="0" xfId="1" applyNumberFormat="1" applyFont="1" applyFill="1" applyAlignment="1">
      <alignment horizontal="center" vertical="top" wrapText="1"/>
    </xf>
    <xf numFmtId="0" fontId="9" fillId="0" borderId="0" xfId="0" applyFont="1" applyAlignment="1">
      <alignment horizontal="justify" vertical="center" wrapText="1"/>
    </xf>
    <xf numFmtId="164" fontId="0" fillId="0" borderId="0" xfId="0" applyNumberFormat="1" applyFill="1" applyAlignment="1">
      <alignment horizontal="left" vertical="center"/>
    </xf>
    <xf numFmtId="164" fontId="21" fillId="0" borderId="0" xfId="0" applyNumberFormat="1" applyFont="1" applyFill="1" applyAlignment="1">
      <alignment horizontal="left" vertical="center" wrapText="1"/>
    </xf>
    <xf numFmtId="0" fontId="0" fillId="0" borderId="0" xfId="0" applyFill="1" applyAlignment="1">
      <alignment vertical="center"/>
    </xf>
    <xf numFmtId="0" fontId="0" fillId="0" borderId="10" xfId="0" applyFill="1" applyBorder="1" applyAlignment="1">
      <alignment vertical="center" wrapText="1"/>
    </xf>
    <xf numFmtId="164" fontId="0" fillId="0" borderId="0" xfId="0" applyNumberFormat="1" applyFill="1" applyAlignment="1">
      <alignment horizontal="center" vertical="center" wrapText="1"/>
    </xf>
    <xf numFmtId="0" fontId="0" fillId="0" borderId="14" xfId="0" applyFont="1" applyBorder="1" applyAlignment="1">
      <alignment vertical="center" wrapText="1"/>
    </xf>
    <xf numFmtId="0" fontId="0" fillId="0" borderId="14" xfId="0" applyFont="1" applyBorder="1" applyAlignment="1">
      <alignment horizontal="left" vertical="center" wrapText="1"/>
    </xf>
    <xf numFmtId="0" fontId="0" fillId="0" borderId="0" xfId="0" applyAlignment="1"/>
  </cellXfs>
  <cellStyles count="2">
    <cellStyle name="Normal" xfId="0" builtinId="0"/>
    <cellStyle name="Porcentaje" xfId="1" builtinId="5"/>
  </cellStyles>
  <dxfs count="189">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general" vertical="center" textRotation="0" indent="0" justifyLastLine="0" shrinkToFit="0" readingOrder="0"/>
    </dxf>
    <dxf>
      <fill>
        <patternFill patternType="none">
          <fgColor indexed="64"/>
          <bgColor auto="1"/>
        </patternFill>
      </fill>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rgb="FF549E39"/>
        </bottom>
      </border>
    </dxf>
    <dxf>
      <fill>
        <patternFill patternType="none">
          <fgColor rgb="FF000000"/>
          <bgColor auto="1"/>
        </patternFill>
      </fill>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center"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ill>
        <patternFill patternType="none">
          <fgColor indexed="64"/>
          <bgColor auto="1"/>
        </patternFill>
      </fill>
      <alignment vertical="center" textRotation="0" indent="0" justifyLastLine="0" shrinkToFit="0" readingOrder="0"/>
    </dxf>
    <dxf>
      <fill>
        <patternFill patternType="none">
          <fgColor indexed="64"/>
          <bgColor auto="1"/>
        </patternFill>
      </fill>
      <alignment horizontal="left" vertical="center" textRotation="0" wrapText="1" indent="0" justifyLastLine="0" shrinkToFit="0" readingOrder="0"/>
    </dxf>
    <dxf>
      <numFmt numFmtId="164" formatCode="000000"/>
      <fill>
        <patternFill patternType="none">
          <fgColor indexed="64"/>
          <bgColor auto="1"/>
        </patternFill>
      </fill>
      <alignment horizontal="left" vertical="center" textRotation="0" wrapText="0"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1" indent="0" justifyLastLine="0" shrinkToFit="0" readingOrder="0"/>
    </dxf>
    <dxf>
      <border outline="0">
        <bottom style="thin">
          <color theme="4"/>
        </bottom>
      </border>
    </dxf>
    <dxf>
      <fill>
        <patternFill patternType="none">
          <fgColor indexed="64"/>
          <bgColor auto="1"/>
        </patternFill>
      </fill>
      <alignment vertical="center" textRotation="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center" textRotation="0" wrapText="0" indent="0" justifyLastLine="0" shrinkToFit="0" readingOrder="0"/>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0" formatCode="General"/>
      <alignment horizontal="general" vertical="bottom" textRotation="0" wrapText="1" indent="0" justifyLastLine="0" shrinkToFit="0" readingOrder="0"/>
    </dxf>
    <dxf>
      <fill>
        <patternFill patternType="solid">
          <fgColor indexed="64"/>
          <bgColor theme="4" tint="0.79998168889431442"/>
        </patternFill>
      </fill>
      <alignment horizontal="left" vertical="center" textRotation="0" wrapText="1" indent="0" justifyLastLine="0" shrinkToFit="0" readingOrder="0"/>
      <border diagonalUp="0" diagonalDown="0">
        <left style="thin">
          <color theme="4"/>
        </left>
        <right style="thin">
          <color theme="4"/>
        </right>
        <top style="thin">
          <color theme="4"/>
        </top>
        <bottom style="thin">
          <color theme="4"/>
        </bottom>
        <vertical/>
        <horizontal/>
      </border>
    </dxf>
    <dxf>
      <alignment horizontal="left" vertical="center"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general" vertical="center" textRotation="0" wrapText="1" indent="0" justifyLastLine="0" shrinkToFit="0" readingOrder="0"/>
      <border diagonalUp="0" diagonalDown="0">
        <left/>
        <right style="thin">
          <color theme="4"/>
        </right>
        <top style="thin">
          <color theme="4"/>
        </top>
        <bottom style="thin">
          <color theme="4"/>
        </bottom>
        <vertical/>
        <horizontal/>
      </border>
    </dxf>
    <dxf>
      <border outline="0">
        <top style="thin">
          <color theme="4"/>
        </top>
      </border>
    </dxf>
    <dxf>
      <border outline="0">
        <bottom style="thin">
          <color theme="4"/>
        </bottom>
      </border>
    </dxf>
    <dxf>
      <border outline="0">
        <left style="thin">
          <color theme="4"/>
        </left>
        <right style="thin">
          <color theme="4"/>
        </right>
        <top style="thin">
          <color theme="4"/>
        </top>
        <bottom style="thin">
          <color theme="4"/>
        </bottom>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1" indent="0" justifyLastLine="0" shrinkToFit="0" readingOrder="0"/>
      <border diagonalUp="0" diagonalDown="0" outline="0">
        <left style="thin">
          <color theme="4"/>
        </left>
        <right style="thin">
          <color theme="4"/>
        </right>
        <top/>
        <bottom/>
      </border>
    </dxf>
    <dxf>
      <numFmt numFmtId="0" formatCode="General"/>
      <fill>
        <patternFill patternType="none">
          <fgColor rgb="FF000000"/>
          <bgColor rgb="FFFFFFFF"/>
        </patternFill>
      </fill>
      <alignment horizontal="center" vertical="center" textRotation="0" wrapText="1" indent="0" justifyLastLine="0" shrinkToFit="0" readingOrder="0"/>
    </dxf>
    <dxf>
      <numFmt numFmtId="14" formatCode="0.00%"/>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left" vertical="center" textRotation="0" wrapText="1" indent="0" justifyLastLine="0" shrinkToFit="0" readingOrder="0"/>
    </dxf>
    <dxf>
      <fill>
        <patternFill patternType="none">
          <fgColor indexed="64"/>
          <bgColor indexed="65"/>
        </patternFill>
      </fill>
      <alignment horizontal="left"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fill>
        <patternFill patternType="none">
          <fgColor rgb="FF000000"/>
          <bgColor rgb="FFFFFFFF"/>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font>
      <fill>
        <patternFill>
          <bgColor theme="4" tint="0.79998168889431442"/>
        </patternFill>
      </fill>
    </dxf>
    <dxf>
      <fill>
        <patternFill>
          <bgColor theme="4" tint="0.79998168889431442"/>
        </patternFill>
      </fill>
    </dxf>
    <dxf>
      <font>
        <b/>
        <i val="0"/>
      </font>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font>
        <b/>
        <i val="0"/>
      </font>
      <fill>
        <patternFill>
          <bgColor theme="4" tint="0.79998168889431442"/>
        </patternFill>
      </fill>
    </dxf>
    <dxf>
      <numFmt numFmtId="14" formatCode="0.00%"/>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left" vertical="center" textRotation="0" wrapText="1" indent="0" justifyLastLine="0" shrinkToFit="0" readingOrder="0"/>
    </dxf>
    <dxf>
      <numFmt numFmtId="165" formatCode="00"/>
      <fill>
        <patternFill patternType="none">
          <fgColor indexed="64"/>
          <bgColor indexed="65"/>
        </patternFill>
      </fill>
      <alignment horizontal="general" vertical="center" textRotation="0" wrapText="1" indent="0" justifyLastLine="0" shrinkToFit="0" readingOrder="0"/>
    </dxf>
    <dxf>
      <fill>
        <patternFill patternType="none">
          <fgColor indexed="64"/>
          <bgColor indexed="65"/>
        </patternFill>
      </fill>
      <alignment horizontal="left"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right" vertical="center" textRotation="0" wrapText="1" indent="0" justifyLastLine="0" shrinkToFit="0" readingOrder="0"/>
    </dxf>
    <dxf>
      <border outline="0">
        <bottom style="thin">
          <color theme="4"/>
        </bottom>
      </border>
    </dxf>
    <dxf>
      <border outline="0">
        <left style="thin">
          <color theme="4"/>
        </left>
        <right style="thin">
          <color theme="4"/>
        </right>
        <top style="thin">
          <color theme="4"/>
        </top>
        <bottom style="thin">
          <color theme="4"/>
        </bottom>
      </border>
    </dxf>
    <dxf>
      <fill>
        <patternFill patternType="none">
          <fgColor indexed="64"/>
          <bgColor auto="1"/>
        </patternFill>
      </fill>
      <alignment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center" vertical="bottom" textRotation="0" wrapText="1" indent="0" justifyLastLine="0" shrinkToFit="0" readingOrder="0"/>
      <border diagonalUp="0" diagonalDown="0" outline="0">
        <left style="thin">
          <color theme="4"/>
        </left>
        <right style="thin">
          <color theme="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152400</xdr:rowOff>
    </xdr:from>
    <xdr:to>
      <xdr:col>2</xdr:col>
      <xdr:colOff>1524000</xdr:colOff>
      <xdr:row>6</xdr:row>
      <xdr:rowOff>190500</xdr:rowOff>
    </xdr:to>
    <xdr:pic>
      <xdr:nvPicPr>
        <xdr:cNvPr id="3" name="Imagen 2">
          <a:extLst>
            <a:ext uri="{FF2B5EF4-FFF2-40B4-BE49-F238E27FC236}">
              <a16:creationId xmlns:a16="http://schemas.microsoft.com/office/drawing/2014/main" id="{F2BF5404-817A-429B-896D-28D6A52054FD}"/>
            </a:ext>
          </a:extLst>
        </xdr:cNvPr>
        <xdr:cNvPicPr>
          <a:picLocks noChangeAspect="1"/>
        </xdr:cNvPicPr>
      </xdr:nvPicPr>
      <xdr:blipFill>
        <a:blip xmlns:r="http://schemas.openxmlformats.org/officeDocument/2006/relationships" r:embed="rId1"/>
        <a:stretch>
          <a:fillRect/>
        </a:stretch>
      </xdr:blipFill>
      <xdr:spPr>
        <a:xfrm>
          <a:off x="1000125" y="609600"/>
          <a:ext cx="3390900" cy="1104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2cf7dd68628d0f02/Escritorio/Colegio%20Puente/Programaciones/20231124ESO4FisicaQuimica.xlsx" TargetMode="External"/><Relationship Id="rId1" Type="http://schemas.openxmlformats.org/officeDocument/2006/relationships/externalLinkPath" Target="20231124ESO4FisicaQuimica.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2cf7dd68628d0f02/Escritorio/20231124ESO4DIVERMATEMATICAS.xlsx" TargetMode="External"/><Relationship Id="rId1" Type="http://schemas.openxmlformats.org/officeDocument/2006/relationships/externalLinkPath" Target="/2cf7dd68628d0f02/Escritorio/20231124ESO4DIVERMATEMATIC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20231124ESO4FisicaQuimic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1.PSyDO"/>
      <sheetName val="2.Com"/>
      <sheetName val="3.CE"/>
      <sheetName val="4.CE2"/>
      <sheetName val="5.SB"/>
      <sheetName val="6.UP"/>
      <sheetName val="7.SA"/>
      <sheetName val="8.MyR"/>
      <sheetName val="9.E1"/>
      <sheetName val="10.D"/>
      <sheetName val="11.ACyAE"/>
      <sheetName val="12.R"/>
      <sheetName val="13.AE"/>
      <sheetName val="AUX"/>
      <sheetName val="20231124ESO4DIVERMATEMATICAS"/>
    </sheetNames>
    <sheetDataSet>
      <sheetData sheetId="0" refreshError="1"/>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F9F81B-FD2D-4D28-B65B-4DEA8A09792D}" name="Tabla2" displayName="Tabla2" ref="A1:D33" totalsRowShown="0" headerRowDxfId="188" dataDxfId="187" headerRowBorderDxfId="185" tableBorderDxfId="186">
  <autoFilter ref="A1:D33" xr:uid="{8CF9F81B-FD2D-4D28-B65B-4DEA8A09792D}"/>
  <tableColumns count="4">
    <tableColumn id="1" xr3:uid="{100966F6-D1FB-451C-B223-6F1A99EEC49D}" name="Cod." dataDxfId="184"/>
    <tableColumn id="2" xr3:uid="{AAA38B8B-805A-417F-9E42-170E7048E673}" name="Competencia específica" dataDxfId="183"/>
    <tableColumn id="3" xr3:uid="{AE17FE25-D0E9-438F-8328-E6F743DBCE36}" name="Descriptores operativos" dataDxfId="182"/>
    <tableColumn id="4" xr3:uid="{F3EA9F23-2237-4486-B4FA-AD1E52B925E2}" name="Ponderación" dataDxfId="181" dataCellStyle="Porcentaj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F561DD-3BA4-4CC8-939B-276050E8A79B}" name="Tabla3" displayName="Tabla3" ref="A2:E82" totalsRowShown="0" headerRowDxfId="161" dataDxfId="160">
  <autoFilter ref="A2:E82" xr:uid="{6FF561DD-3BA4-4CC8-939B-276050E8A79B}"/>
  <tableColumns count="5">
    <tableColumn id="2" xr3:uid="{669DAAE6-E286-487A-95D1-250CB7D7A877}" name="Cod. Criterio" dataDxfId="159"/>
    <tableColumn id="10" xr3:uid="{DB1F2104-945B-42FD-B1F3-1AE7A45B49C1}" name="Cod. Comp" dataDxfId="158">
      <calculatedColumnFormula>VALUE(LEFT(Tabla3[[#This Row],[Cod. Criterio]],2))</calculatedColumnFormula>
    </tableColumn>
    <tableColumn id="3" xr3:uid="{B68D67B7-12FB-4D00-A94B-03F23D8D172C}" name="Criterios de evaluación según " dataDxfId="157"/>
    <tableColumn id="5" xr3:uid="{A59CD9C0-CE59-4A5B-B601-8D7D63FFC86B}" name="Ponderación" dataDxfId="156" dataCellStyle="Porcentaje"/>
    <tableColumn id="1" xr3:uid="{7AEEF8A3-D962-4B11-B2D7-C22BAF61AEF8}" name="Ponderación total" dataDxfId="155" dataCellStyle="Porcentaje"/>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D2082-5140-4C04-B457-766C669A311F}" name="Tabla35" displayName="Tabla35" ref="A1:H114" totalsRowShown="0" headerRowDxfId="131" dataDxfId="130">
  <autoFilter ref="A1:H114" xr:uid="{6FF561DD-3BA4-4CC8-939B-276050E8A79B}"/>
  <tableColumns count="8">
    <tableColumn id="1" xr3:uid="{26805A84-D093-4EE8-8363-1318E82E2E02}" name="Cod. Comp" dataDxfId="129">
      <calculatedColumnFormula>VALUE(LEFT(Tabla35[[#This Row],[Cod. Criterio]],2))</calculatedColumnFormula>
    </tableColumn>
    <tableColumn id="2" xr3:uid="{18A445E0-03C5-428F-B9D5-A2EEFD5B2069}" name="Cod. Criterio" dataDxfId="128">
      <calculatedColumnFormula>LEFT(Tabla35[[#This Row],[Cod.Logro]],5)</calculatedColumnFormula>
    </tableColumn>
    <tableColumn id="10" xr3:uid="{E46C2019-E157-4F6F-9A7F-66D36ECD4E5F}" name="Cod.Logro" dataDxfId="127"/>
    <tableColumn id="3" xr3:uid="{DAF62016-DBAE-4A85-8688-0955E151F6FE}" name="Criterio / Subcriterio" dataDxfId="126"/>
    <tableColumn id="14" xr3:uid="{E5FE0138-A995-4F88-A475-639436F286EC}" name="Cod-Subcrt" dataDxfId="125">
      <calculatedColumnFormula>_xlfn.CONCAT([2]!Tabla35[[#This Row],[Cod.Logro]:[Criterio / Subcriterio]])</calculatedColumnFormula>
    </tableColumn>
    <tableColumn id="12" xr3:uid="{A42CD037-F18F-4AC3-9E87-703C85D44970}" name="Ponderación parcial" dataDxfId="124" dataCellStyle="Porcentaje"/>
    <tableColumn id="5" xr3:uid="{3C0CE1CF-AE89-418A-A2F7-C47CC74D7BE1}" name="Ponderación Global" dataDxfId="123" dataCellStyle="Porcentaje"/>
    <tableColumn id="4" xr3:uid="{A9926E7D-09B9-4CB7-9DC2-D450D5D618CC}" name="Comprobar si esta" dataDxfId="122">
      <calculatedColumnFormula>IF(Tabla35[[#This Row],[Cod.Logro]]&gt;0,MATCH(Tabla35[[#This Row],[Cod-Subcrt]],Tabla6[[#All],[Subcriterio]],0),99)</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8B1072-DEBB-47C5-887A-E94D86309A22}" name="Tabla5" displayName="Tabla5" ref="A2:D155" totalsRowShown="0" headerRowDxfId="121" headerRowBorderDxfId="119" tableBorderDxfId="120" totalsRowBorderDxfId="118">
  <autoFilter ref="A2:D155" xr:uid="{CB8B1072-DEBB-47C5-887A-E94D86309A22}"/>
  <tableColumns count="4">
    <tableColumn id="1" xr3:uid="{8624145A-EF5F-4CDF-8E0A-C92FAC970689}" name="Nivel1" dataDxfId="117"/>
    <tableColumn id="3" xr3:uid="{F9CA8242-E867-4F98-9953-34B02C6C9110}" name="Nivel2" dataDxfId="116"/>
    <tableColumn id="4" xr3:uid="{A30B70A6-DAD9-4330-AF3D-F75D1CD0F170}" name="Nivel3" dataDxfId="115"/>
    <tableColumn id="5" xr3:uid="{4140ABDD-E6EB-49F0-A00F-3DC99D3237AB}" name="Verificación Impartido" dataDxfId="114"/>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3294980-5699-4D02-A7FA-3EB41348D586}" name="Tabla6" displayName="Tabla6" ref="A1:J410" totalsRowShown="0" headerRowDxfId="88" dataDxfId="87" tableBorderDxfId="86">
  <autoFilter ref="A1:J410" xr:uid="{73294980-5699-4D02-A7FA-3EB41348D586}"/>
  <tableColumns count="10">
    <tableColumn id="1" xr3:uid="{3E126562-8B15-4144-B898-2FA07324630E}" name="UP" dataDxfId="85"/>
    <tableColumn id="11" xr3:uid="{EDCC8A30-27AE-4D83-9C45-559F33DB05C6}" name="Nombre" dataDxfId="84"/>
    <tableColumn id="2" xr3:uid="{430A3175-349B-4FBC-9922-FAE1BB636159}" name="Inicio" dataDxfId="83"/>
    <tableColumn id="3" xr3:uid="{A10E2884-16C5-4828-B54F-45B89D157092}" name="Fin" dataDxfId="82"/>
    <tableColumn id="4" xr3:uid="{0331D9AA-29F4-43EE-895E-0BFC35DB58A4}" name="Metodologías" dataDxfId="81"/>
    <tableColumn id="5" xr3:uid="{73BD68E2-66B3-47D7-A2D1-060DB15DF41E}" name="Contribución a objetivos de centro" dataDxfId="80"/>
    <tableColumn id="6" xr3:uid="{8B5D8C99-6235-408F-AD86-0EFF098663D0}" name="Saberes básicos" dataDxfId="79"/>
    <tableColumn id="7" xr3:uid="{30D255E1-D6D4-41A5-815D-F6A51D7C049C}" name="Subcriterio" dataDxfId="78"/>
    <tableColumn id="9" xr3:uid="{3321475E-F4A2-4981-AAA7-C7BC736EDEFC}" name="Instrumetro evaluación" dataDxfId="77"/>
    <tableColumn id="10" xr3:uid="{D4809A54-D51E-4827-BD6A-680AF73711CD}" name="Notas" dataDxfId="76"/>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69C00DD-9E33-48C5-8A31-A66ED82D182C}" name="Tabla68" displayName="Tabla68" ref="A1:M114" totalsRowShown="0" headerRowDxfId="27" dataDxfId="26" tableBorderDxfId="25">
  <autoFilter ref="A1:M114" xr:uid="{73294980-5699-4D02-A7FA-3EB41348D586}"/>
  <tableColumns count="13">
    <tableColumn id="1" xr3:uid="{12A64A7D-3EB5-40D0-9592-7F397B47A487}" name="SA" dataDxfId="24"/>
    <tableColumn id="11" xr3:uid="{74E0D07D-17B2-4D7D-A6ED-964802631CBD}" name="Nombre" dataDxfId="23"/>
    <tableColumn id="12" xr3:uid="{F03CAA4A-773F-44F5-9EF0-13C9C445C88A}" name="Duración" dataDxfId="22"/>
    <tableColumn id="13" xr3:uid="{CBACB529-5E42-461A-AA44-97BE9C12689F}" name="Temporalización" dataDxfId="21"/>
    <tableColumn id="14" xr3:uid="{CABE1183-A592-45EF-B37A-45EB986191FE}" name="UP" dataDxfId="20"/>
    <tableColumn id="15" xr3:uid="{26A5C2EB-F025-4EE3-A299-4ACC66EBE55D}" name="Vinculación con otras asignaturas o UP" dataDxfId="19"/>
    <tableColumn id="4" xr3:uid="{4FFBBCAF-2F38-46F8-8C7B-915612B80183}" name="Metodologías" dataDxfId="18"/>
    <tableColumn id="16" xr3:uid="{0D601EEE-F351-4353-AFD6-28DAC94C8A89}" name="Recursos específicos" dataDxfId="17"/>
    <tableColumn id="5" xr3:uid="{CFB47A85-614C-47F7-9267-8E34F28C09C0}" name="Contribución  a objetivos del centro" dataDxfId="16"/>
    <tableColumn id="6" xr3:uid="{CDF68776-B485-4358-9471-F288269F1EB9}" name="Saberes básicos" dataDxfId="15"/>
    <tableColumn id="7" xr3:uid="{EF04E960-0706-4616-AD29-BE03086F23C2}" name="Subcriterio" dataDxfId="14"/>
    <tableColumn id="9" xr3:uid="{3AF58CFD-5789-4D37-A536-B29E5E702179}" name="Instrumetro evaluación" dataDxfId="13"/>
    <tableColumn id="10" xr3:uid="{ED3B6BB9-3D35-4F42-9AB7-F8743C3D025E}" name="Observaciones" dataDxfId="12"/>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08A2FE3-C1A7-4729-98C5-91D69F4B4D5C}" name="Tabla8" displayName="Tabla8" ref="A1:E9" totalsRowShown="0" headerRowDxfId="11" dataDxfId="10">
  <autoFilter ref="A1:E9" xr:uid="{D08A2FE3-C1A7-4729-98C5-91D69F4B4D5C}"/>
  <tableColumns count="5">
    <tableColumn id="1" xr3:uid="{BC1B8007-74E3-4329-81FE-60E73742DA38}" name="Materiales y recursos didácticos:" dataDxfId="9"/>
    <tableColumn id="2" xr3:uid="{608ED8E6-C7EA-4C2A-8DE7-7E24B1B756CB}" name="Digital" dataDxfId="8"/>
    <tableColumn id="3" xr3:uid="{366F5928-178C-4CAE-9B7A-D8B07853AEF4}" name="Finalidad" dataDxfId="7"/>
    <tableColumn id="4" xr3:uid="{7F661AE4-15E0-4467-9807-DE405AE975F3}" name="Temporalización" dataDxfId="6"/>
    <tableColumn id="5" xr3:uid="{CD351411-B72E-4070-8021-C769547D4356}" name="Observaciones" dataDxfId="5"/>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559D458-6A63-4118-A706-3CDA9BBEBE98}" name="Tabla10" displayName="Tabla10" ref="A1:C17" totalsRowShown="0" headerRowDxfId="4" dataDxfId="3">
  <autoFilter ref="A1:C17" xr:uid="{1559D458-6A63-4118-A706-3CDA9BBEBE98}"/>
  <tableColumns count="3">
    <tableColumn id="1" xr3:uid="{7667CCD5-00D0-40C1-92C7-92E51DC9C2EA}" name="Necesidades específicas de apoyo educativo" dataDxfId="2"/>
    <tableColumn id="2" xr3:uid="{5A2469AC-26AE-4F74-A8F2-0BD48AF8AAA8}" name="Medidas disponibles" dataDxfId="1"/>
    <tableColumn id="3" xr3:uid="{74B69B33-EAA2-427C-BEB7-D8F23943FAC9}" name="Observacione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Verde">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27"/>
  <sheetViews>
    <sheetView showGridLines="0" zoomScaleNormal="100" zoomScaleSheetLayoutView="100" workbookViewId="0">
      <selection activeCell="G20" sqref="G20"/>
    </sheetView>
  </sheetViews>
  <sheetFormatPr defaultColWidth="9.28515625" defaultRowHeight="14.45"/>
  <cols>
    <col min="1" max="1" width="15" customWidth="1"/>
    <col min="2" max="2" width="28" customWidth="1"/>
    <col min="3" max="3" width="30.28515625" customWidth="1"/>
    <col min="4" max="4" width="15.5703125" customWidth="1"/>
    <col min="5" max="5" width="9.28515625" customWidth="1"/>
    <col min="6" max="6" width="6.7109375" customWidth="1"/>
    <col min="7" max="7" width="126.140625" customWidth="1"/>
  </cols>
  <sheetData>
    <row r="1" spans="1:15" ht="18.600000000000001">
      <c r="A1" s="2"/>
      <c r="B1" s="2"/>
      <c r="C1" s="2"/>
      <c r="D1" s="2"/>
      <c r="E1" s="1"/>
    </row>
    <row r="2" spans="1:15" ht="18.600000000000001">
      <c r="A2" s="2"/>
      <c r="B2" s="2"/>
      <c r="C2" s="2"/>
      <c r="D2" s="2"/>
      <c r="E2" s="1"/>
      <c r="F2" s="6" t="s">
        <v>0</v>
      </c>
    </row>
    <row r="3" spans="1:15" ht="18.600000000000001">
      <c r="A3" s="2"/>
      <c r="B3" s="2"/>
      <c r="C3" s="2"/>
      <c r="D3" s="2"/>
      <c r="E3" s="1"/>
      <c r="F3" s="20">
        <v>1</v>
      </c>
      <c r="G3" s="19" t="s">
        <v>1</v>
      </c>
    </row>
    <row r="4" spans="1:15" ht="30">
      <c r="A4" s="2"/>
      <c r="B4" s="2"/>
      <c r="C4" s="2"/>
      <c r="D4" s="2"/>
      <c r="E4" s="1"/>
      <c r="F4" s="20">
        <v>2</v>
      </c>
      <c r="G4" s="19" t="s">
        <v>2</v>
      </c>
    </row>
    <row r="5" spans="1:15" ht="18.600000000000001">
      <c r="A5" s="2"/>
      <c r="B5" s="2"/>
      <c r="C5" s="2"/>
      <c r="D5" s="2"/>
      <c r="E5" s="1"/>
      <c r="F5" s="20">
        <v>3</v>
      </c>
      <c r="G5" t="s">
        <v>3</v>
      </c>
    </row>
    <row r="6" spans="1:15" ht="18.600000000000001">
      <c r="A6" s="2"/>
      <c r="B6" s="2"/>
      <c r="C6" s="2"/>
      <c r="D6" s="2"/>
      <c r="E6" s="1"/>
      <c r="F6" s="20">
        <v>4</v>
      </c>
      <c r="G6" s="19" t="s">
        <v>4</v>
      </c>
    </row>
    <row r="7" spans="1:15" ht="44.45">
      <c r="A7" s="2"/>
      <c r="B7" s="2"/>
      <c r="C7" s="2"/>
      <c r="D7" s="2"/>
      <c r="E7" s="1"/>
      <c r="F7" s="20">
        <v>5</v>
      </c>
      <c r="G7" s="19" t="s">
        <v>5</v>
      </c>
    </row>
    <row r="8" spans="1:15" ht="18.600000000000001">
      <c r="A8" s="2"/>
      <c r="B8" s="2"/>
      <c r="C8" s="2"/>
      <c r="D8" s="2"/>
      <c r="E8" s="1"/>
      <c r="F8" s="20">
        <v>6</v>
      </c>
      <c r="G8" s="19" t="s">
        <v>6</v>
      </c>
      <c r="O8" s="6"/>
    </row>
    <row r="9" spans="1:15" ht="18.600000000000001">
      <c r="A9" s="2"/>
      <c r="B9" s="2"/>
      <c r="C9" s="2"/>
      <c r="D9" s="2"/>
      <c r="E9" s="1"/>
      <c r="F9" s="20">
        <v>7</v>
      </c>
      <c r="G9" s="19" t="s">
        <v>7</v>
      </c>
    </row>
    <row r="10" spans="1:15" ht="18.600000000000001">
      <c r="A10" s="2"/>
      <c r="B10" s="2"/>
      <c r="C10" s="2"/>
      <c r="D10" s="2"/>
      <c r="E10" s="1"/>
      <c r="F10" s="20">
        <v>8</v>
      </c>
      <c r="G10" s="19" t="s">
        <v>8</v>
      </c>
    </row>
    <row r="11" spans="1:15" ht="30">
      <c r="A11" s="2"/>
      <c r="B11" s="8" t="s">
        <v>9</v>
      </c>
      <c r="C11" s="9" t="s">
        <v>10</v>
      </c>
      <c r="D11" s="2"/>
      <c r="E11" s="1"/>
      <c r="F11" s="20">
        <v>9</v>
      </c>
      <c r="G11" s="19" t="s">
        <v>11</v>
      </c>
    </row>
    <row r="12" spans="1:15" ht="18.75" customHeight="1">
      <c r="A12" s="2"/>
      <c r="B12" s="8" t="s">
        <v>12</v>
      </c>
      <c r="C12" s="9" t="s">
        <v>13</v>
      </c>
      <c r="D12" s="2"/>
      <c r="E12" s="1"/>
      <c r="F12" s="20">
        <v>10</v>
      </c>
      <c r="G12" s="19" t="s">
        <v>14</v>
      </c>
    </row>
    <row r="13" spans="1:15" ht="18.600000000000001">
      <c r="A13" s="2"/>
      <c r="B13" s="8" t="s">
        <v>15</v>
      </c>
      <c r="C13" s="9" t="s">
        <v>16</v>
      </c>
      <c r="D13" s="2"/>
      <c r="E13" s="1"/>
      <c r="F13" s="20">
        <v>11</v>
      </c>
      <c r="G13" s="19" t="s">
        <v>17</v>
      </c>
    </row>
    <row r="14" spans="1:15" ht="16.5" customHeight="1">
      <c r="A14" s="2"/>
      <c r="B14" s="8" t="s">
        <v>18</v>
      </c>
      <c r="C14" s="9" t="s">
        <v>19</v>
      </c>
      <c r="D14" s="2"/>
      <c r="E14" s="1"/>
      <c r="F14" s="20">
        <v>12</v>
      </c>
      <c r="G14" s="357" t="s">
        <v>20</v>
      </c>
    </row>
    <row r="15" spans="1:15" ht="18.600000000000001">
      <c r="A15" s="2"/>
      <c r="B15" s="8" t="s">
        <v>21</v>
      </c>
      <c r="C15" s="9" t="s">
        <v>22</v>
      </c>
      <c r="D15" s="2"/>
      <c r="E15" s="1"/>
      <c r="G15" s="398"/>
    </row>
    <row r="16" spans="1:15" ht="30.75">
      <c r="A16" s="2"/>
      <c r="B16" s="8" t="s">
        <v>23</v>
      </c>
      <c r="C16" s="70" t="s">
        <v>24</v>
      </c>
      <c r="D16" s="2"/>
      <c r="E16" s="1"/>
      <c r="F16" s="74" t="s">
        <v>25</v>
      </c>
      <c r="G16" s="73" t="s">
        <v>26</v>
      </c>
    </row>
    <row r="17" spans="1:7" ht="18.600000000000001">
      <c r="A17" s="2"/>
      <c r="B17" s="8" t="s">
        <v>27</v>
      </c>
      <c r="C17" s="10">
        <v>45971</v>
      </c>
      <c r="D17" s="2"/>
      <c r="E17" s="1"/>
    </row>
    <row r="18" spans="1:7" ht="18.600000000000001">
      <c r="A18" s="2"/>
      <c r="B18" s="2"/>
      <c r="C18" s="2"/>
      <c r="D18" s="2"/>
      <c r="E18" s="1"/>
      <c r="G18" s="19"/>
    </row>
    <row r="19" spans="1:7" ht="18.600000000000001">
      <c r="A19" s="2"/>
      <c r="B19" s="2"/>
      <c r="C19" s="2"/>
      <c r="D19" s="2"/>
      <c r="E19" s="1"/>
    </row>
    <row r="20" spans="1:7" ht="18.600000000000001">
      <c r="A20" s="2"/>
      <c r="B20" s="2"/>
      <c r="C20" s="2"/>
      <c r="D20" s="2"/>
      <c r="E20" s="1"/>
    </row>
    <row r="21" spans="1:7" ht="18.600000000000001">
      <c r="A21" s="2"/>
      <c r="B21" s="2"/>
      <c r="C21" s="2"/>
      <c r="D21" s="2"/>
      <c r="E21" s="1"/>
    </row>
    <row r="22" spans="1:7" ht="18.600000000000001">
      <c r="A22" s="2"/>
      <c r="B22" s="2"/>
      <c r="C22" s="2"/>
      <c r="D22" s="2"/>
      <c r="E22" s="1"/>
    </row>
    <row r="23" spans="1:7" ht="18.600000000000001">
      <c r="A23" s="2"/>
      <c r="B23" s="2"/>
      <c r="C23" s="2"/>
      <c r="D23" s="2"/>
      <c r="E23" s="1"/>
    </row>
    <row r="24" spans="1:7" ht="18.600000000000001">
      <c r="A24" s="2"/>
      <c r="B24" s="2"/>
      <c r="C24" s="2"/>
      <c r="D24" s="2"/>
      <c r="E24" s="1"/>
    </row>
    <row r="25" spans="1:7" ht="18.600000000000001">
      <c r="A25" s="2"/>
      <c r="B25" s="2"/>
      <c r="C25" s="2"/>
      <c r="D25" s="2"/>
      <c r="E25" s="1"/>
    </row>
    <row r="26" spans="1:7" ht="18.600000000000001">
      <c r="A26" s="1"/>
      <c r="B26" s="1"/>
      <c r="C26" s="1"/>
      <c r="D26" s="1"/>
      <c r="E26" s="1"/>
    </row>
    <row r="27" spans="1:7" ht="18.600000000000001">
      <c r="A27" s="1"/>
      <c r="B27" s="1"/>
      <c r="C27" s="1"/>
      <c r="D27" s="1"/>
      <c r="E27" s="1"/>
    </row>
  </sheetData>
  <customSheetViews>
    <customSheetView guid="{54CB08BF-6DAB-4B61-BB17-C94BFB59962B}" showPageBreaks="1" showGridLines="0">
      <selection activeCell="G21" sqref="G21"/>
      <pageMargins left="0" right="0" top="0" bottom="0" header="0" footer="0"/>
      <pageSetup paperSize="9" orientation="portrait" r:id="rId1"/>
    </customSheetView>
  </customSheetViews>
  <mergeCells count="1">
    <mergeCell ref="G14:G15"/>
  </mergeCells>
  <pageMargins left="0.7" right="0.7" top="0.75" bottom="0.75" header="0.3" footer="0.3"/>
  <pageSetup paperSize="9" fitToWidth="0"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E5D0-7711-4EAB-B0A8-641AF7145EF5}">
  <sheetPr>
    <tabColor theme="5"/>
  </sheetPr>
  <dimension ref="A1:E10"/>
  <sheetViews>
    <sheetView zoomScale="86" workbookViewId="0">
      <selection activeCell="A9" sqref="A9"/>
    </sheetView>
  </sheetViews>
  <sheetFormatPr defaultColWidth="11.42578125" defaultRowHeight="14.45"/>
  <cols>
    <col min="1" max="1" width="57.28515625" style="32" customWidth="1"/>
    <col min="2" max="2" width="8.85546875" style="32" customWidth="1"/>
    <col min="3" max="3" width="30.5703125" style="32" customWidth="1"/>
    <col min="4" max="4" width="23.42578125" style="32" customWidth="1"/>
    <col min="5" max="5" width="64.42578125" style="32" customWidth="1"/>
    <col min="6" max="16384" width="11.42578125" style="32"/>
  </cols>
  <sheetData>
    <row r="1" spans="1:5">
      <c r="A1" s="66" t="s">
        <v>1015</v>
      </c>
      <c r="B1" s="66" t="s">
        <v>1016</v>
      </c>
      <c r="C1" s="66" t="s">
        <v>1017</v>
      </c>
      <c r="D1" s="66" t="s">
        <v>902</v>
      </c>
      <c r="E1" s="66" t="s">
        <v>906</v>
      </c>
    </row>
    <row r="2" spans="1:5">
      <c r="A2" s="12" t="s">
        <v>1018</v>
      </c>
      <c r="B2" s="12" t="s">
        <v>1019</v>
      </c>
      <c r="C2" s="12" t="s">
        <v>1020</v>
      </c>
      <c r="D2" s="12" t="s">
        <v>1021</v>
      </c>
      <c r="E2" s="12" t="s">
        <v>1022</v>
      </c>
    </row>
    <row r="3" spans="1:5">
      <c r="A3" s="12" t="s">
        <v>1023</v>
      </c>
      <c r="B3" s="12" t="s">
        <v>1019</v>
      </c>
      <c r="C3" s="12" t="s">
        <v>1024</v>
      </c>
      <c r="D3" s="12" t="s">
        <v>1021</v>
      </c>
      <c r="E3" s="12"/>
    </row>
    <row r="4" spans="1:5" ht="29.1">
      <c r="A4" s="12" t="s">
        <v>1025</v>
      </c>
      <c r="B4" s="12" t="s">
        <v>1019</v>
      </c>
      <c r="C4" s="12" t="s">
        <v>1026</v>
      </c>
      <c r="D4" s="12" t="s">
        <v>1021</v>
      </c>
      <c r="E4" s="12" t="s">
        <v>1027</v>
      </c>
    </row>
    <row r="5" spans="1:5" ht="15">
      <c r="A5" s="12" t="s">
        <v>1028</v>
      </c>
      <c r="B5" s="12" t="s">
        <v>1029</v>
      </c>
      <c r="C5" s="12" t="s">
        <v>1030</v>
      </c>
      <c r="D5" s="12" t="s">
        <v>1021</v>
      </c>
      <c r="E5" s="12"/>
    </row>
    <row r="6" spans="1:5" ht="45.75">
      <c r="A6" s="12" t="s">
        <v>1031</v>
      </c>
      <c r="B6" s="12" t="s">
        <v>1029</v>
      </c>
      <c r="C6" s="12" t="s">
        <v>1032</v>
      </c>
      <c r="D6" s="12" t="s">
        <v>1021</v>
      </c>
      <c r="E6" s="12" t="s">
        <v>1033</v>
      </c>
    </row>
    <row r="7" spans="1:5" ht="30.75">
      <c r="A7" s="12" t="s">
        <v>1034</v>
      </c>
      <c r="B7" s="12" t="s">
        <v>1029</v>
      </c>
      <c r="C7" s="12" t="s">
        <v>1035</v>
      </c>
      <c r="D7" s="12" t="s">
        <v>1036</v>
      </c>
      <c r="E7" s="12" t="s">
        <v>1037</v>
      </c>
    </row>
    <row r="8" spans="1:5" ht="45.75">
      <c r="A8" s="12" t="s">
        <v>1038</v>
      </c>
      <c r="B8" t="s">
        <v>1019</v>
      </c>
      <c r="C8" t="s">
        <v>1039</v>
      </c>
      <c r="D8" t="s">
        <v>1021</v>
      </c>
      <c r="E8" s="3" t="s">
        <v>1040</v>
      </c>
    </row>
    <row r="9" spans="1:5" ht="30.75">
      <c r="A9" s="12" t="s">
        <v>1041</v>
      </c>
      <c r="B9" t="s">
        <v>1029</v>
      </c>
      <c r="C9" t="s">
        <v>1042</v>
      </c>
      <c r="D9" t="s">
        <v>1043</v>
      </c>
      <c r="E9" s="3" t="s">
        <v>1044</v>
      </c>
    </row>
    <row r="10" spans="1:5" ht="15"/>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7C3F-900B-4B6B-B5AF-EA7ED1966FA5}">
  <sheetPr>
    <tabColor theme="5"/>
  </sheetPr>
  <dimension ref="A1:H23"/>
  <sheetViews>
    <sheetView showGridLines="0" workbookViewId="0">
      <selection activeCell="A19" sqref="A19"/>
    </sheetView>
  </sheetViews>
  <sheetFormatPr defaultColWidth="11.42578125" defaultRowHeight="14.45"/>
  <cols>
    <col min="1" max="1" width="25.5703125" customWidth="1"/>
    <col min="8" max="8" width="13.42578125" customWidth="1"/>
  </cols>
  <sheetData>
    <row r="1" spans="1:8">
      <c r="A1" s="367" t="s">
        <v>1045</v>
      </c>
      <c r="B1" s="368"/>
      <c r="C1" s="368"/>
      <c r="D1" s="368"/>
      <c r="E1" s="368"/>
      <c r="F1" s="368"/>
      <c r="G1" s="368"/>
      <c r="H1" s="369"/>
    </row>
    <row r="2" spans="1:8" ht="154.5" customHeight="1">
      <c r="A2" s="372" t="s">
        <v>1046</v>
      </c>
      <c r="B2" s="373"/>
      <c r="C2" s="373"/>
      <c r="D2" s="373"/>
      <c r="E2" s="373"/>
      <c r="F2" s="373"/>
      <c r="G2" s="373"/>
      <c r="H2" s="374"/>
    </row>
    <row r="3" spans="1:8">
      <c r="A3" s="367" t="s">
        <v>1047</v>
      </c>
      <c r="B3" s="368"/>
      <c r="C3" s="368"/>
      <c r="D3" s="368"/>
      <c r="E3" s="368"/>
      <c r="F3" s="368"/>
      <c r="G3" s="368"/>
      <c r="H3" s="369"/>
    </row>
    <row r="4" spans="1:8" ht="13.5" customHeight="1">
      <c r="A4" s="14" t="s">
        <v>1048</v>
      </c>
      <c r="B4" s="370" t="s">
        <v>1049</v>
      </c>
      <c r="C4" s="370"/>
      <c r="D4" s="370"/>
      <c r="E4" s="370"/>
      <c r="F4" s="370"/>
      <c r="G4" s="370"/>
      <c r="H4" s="371"/>
    </row>
    <row r="5" spans="1:8" ht="13.5" customHeight="1">
      <c r="A5" s="15" t="s">
        <v>1050</v>
      </c>
      <c r="B5" s="370" t="s">
        <v>1051</v>
      </c>
      <c r="C5" s="370"/>
      <c r="D5" s="370"/>
      <c r="E5" s="370"/>
      <c r="F5" s="370"/>
      <c r="G5" s="370"/>
      <c r="H5" s="371"/>
    </row>
    <row r="6" spans="1:8" ht="13.5" customHeight="1">
      <c r="A6" s="13" t="s">
        <v>1052</v>
      </c>
      <c r="B6" s="370" t="s">
        <v>1053</v>
      </c>
      <c r="C6" s="370"/>
      <c r="D6" s="370"/>
      <c r="E6" s="370"/>
      <c r="F6" s="370"/>
      <c r="G6" s="370"/>
      <c r="H6" s="371"/>
    </row>
    <row r="7" spans="1:8">
      <c r="A7" s="367" t="s">
        <v>1054</v>
      </c>
      <c r="B7" s="368"/>
      <c r="C7" s="368"/>
      <c r="D7" s="368"/>
      <c r="E7" s="368"/>
      <c r="F7" s="368"/>
      <c r="G7" s="368"/>
      <c r="H7" s="369"/>
    </row>
    <row r="8" spans="1:8" ht="13.5" customHeight="1">
      <c r="A8" s="14" t="s">
        <v>1055</v>
      </c>
      <c r="B8" s="370" t="s">
        <v>1056</v>
      </c>
      <c r="C8" s="370"/>
      <c r="D8" s="370"/>
      <c r="E8" s="370"/>
      <c r="F8" s="370"/>
      <c r="G8" s="370"/>
      <c r="H8" s="371"/>
    </row>
    <row r="9" spans="1:8" ht="13.5" customHeight="1">
      <c r="A9" s="15" t="s">
        <v>1057</v>
      </c>
      <c r="B9" s="370" t="s">
        <v>1058</v>
      </c>
      <c r="C9" s="370"/>
      <c r="D9" s="370"/>
      <c r="E9" s="370"/>
      <c r="F9" s="370"/>
      <c r="G9" s="370"/>
      <c r="H9" s="371"/>
    </row>
    <row r="10" spans="1:8" ht="13.5" customHeight="1">
      <c r="A10" s="13" t="s">
        <v>1059</v>
      </c>
      <c r="B10" s="370" t="s">
        <v>1060</v>
      </c>
      <c r="C10" s="370"/>
      <c r="D10" s="370"/>
      <c r="E10" s="370"/>
      <c r="F10" s="370"/>
      <c r="G10" s="370"/>
      <c r="H10" s="371"/>
    </row>
    <row r="11" spans="1:8" ht="15" customHeight="1">
      <c r="A11" s="13" t="s">
        <v>1061</v>
      </c>
      <c r="B11" s="370" t="s">
        <v>1062</v>
      </c>
      <c r="C11" s="370"/>
      <c r="D11" s="370"/>
      <c r="E11" s="370"/>
      <c r="F11" s="370"/>
      <c r="G11" s="370"/>
      <c r="H11" s="371"/>
    </row>
    <row r="12" spans="1:8" ht="13.5" customHeight="1">
      <c r="A12" s="13" t="s">
        <v>1063</v>
      </c>
      <c r="B12" s="370" t="s">
        <v>1064</v>
      </c>
      <c r="C12" s="370"/>
      <c r="D12" s="370"/>
      <c r="E12" s="370"/>
      <c r="F12" s="370"/>
      <c r="G12" s="370"/>
      <c r="H12" s="371"/>
    </row>
    <row r="13" spans="1:8">
      <c r="A13" s="367" t="s">
        <v>1065</v>
      </c>
      <c r="B13" s="368"/>
      <c r="C13" s="368"/>
      <c r="D13" s="368"/>
      <c r="E13" s="368"/>
      <c r="F13" s="368"/>
      <c r="G13" s="368"/>
      <c r="H13" s="369"/>
    </row>
    <row r="14" spans="1:8" ht="121.5" customHeight="1">
      <c r="A14" s="372" t="s">
        <v>1066</v>
      </c>
      <c r="B14" s="373"/>
      <c r="C14" s="373"/>
      <c r="D14" s="373"/>
      <c r="E14" s="373"/>
      <c r="F14" s="373"/>
      <c r="G14" s="373"/>
      <c r="H14" s="374"/>
    </row>
    <row r="15" spans="1:8">
      <c r="A15" s="375" t="s">
        <v>1067</v>
      </c>
      <c r="B15" s="376"/>
      <c r="C15" s="376"/>
      <c r="D15" s="376"/>
      <c r="E15" s="376"/>
      <c r="F15" s="376"/>
      <c r="G15" s="376"/>
      <c r="H15" s="377"/>
    </row>
    <row r="16" spans="1:8">
      <c r="A16" s="361" t="s">
        <v>1068</v>
      </c>
      <c r="B16" s="362"/>
      <c r="C16" s="362"/>
      <c r="D16" s="362"/>
      <c r="E16" s="362"/>
      <c r="F16" s="362"/>
      <c r="G16" s="362"/>
      <c r="H16" s="363"/>
    </row>
    <row r="17" spans="1:8">
      <c r="A17" s="361" t="s">
        <v>1069</v>
      </c>
      <c r="B17" s="362"/>
      <c r="C17" s="362"/>
      <c r="D17" s="362"/>
      <c r="E17" s="362"/>
      <c r="F17" s="362"/>
      <c r="G17" s="362"/>
      <c r="H17" s="363"/>
    </row>
    <row r="18" spans="1:8">
      <c r="A18" s="361" t="s">
        <v>1070</v>
      </c>
      <c r="B18" s="362"/>
      <c r="C18" s="362"/>
      <c r="D18" s="362"/>
      <c r="E18" s="362"/>
      <c r="F18" s="362"/>
      <c r="G18" s="362"/>
      <c r="H18" s="363"/>
    </row>
    <row r="19" spans="1:8">
      <c r="A19" s="17"/>
      <c r="B19" s="9"/>
      <c r="C19" s="9"/>
      <c r="D19" s="9"/>
      <c r="E19" s="9"/>
      <c r="F19" s="9"/>
      <c r="G19" s="9"/>
      <c r="H19" s="18"/>
    </row>
    <row r="20" spans="1:8">
      <c r="A20" s="361"/>
      <c r="B20" s="362"/>
      <c r="C20" s="362"/>
      <c r="D20" s="362"/>
      <c r="E20" s="362"/>
      <c r="F20" s="362"/>
      <c r="G20" s="362"/>
      <c r="H20" s="363"/>
    </row>
    <row r="21" spans="1:8">
      <c r="A21" s="361"/>
      <c r="B21" s="362"/>
      <c r="C21" s="362"/>
      <c r="D21" s="362"/>
      <c r="E21" s="362"/>
      <c r="F21" s="362"/>
      <c r="G21" s="362"/>
      <c r="H21" s="363"/>
    </row>
    <row r="22" spans="1:8">
      <c r="A22" s="361"/>
      <c r="B22" s="362"/>
      <c r="C22" s="362"/>
      <c r="D22" s="362"/>
      <c r="E22" s="362"/>
      <c r="F22" s="362"/>
      <c r="G22" s="362"/>
      <c r="H22" s="363"/>
    </row>
    <row r="23" spans="1:8">
      <c r="A23" s="364"/>
      <c r="B23" s="365"/>
      <c r="C23" s="365"/>
      <c r="D23" s="365"/>
      <c r="E23" s="365"/>
      <c r="F23" s="365"/>
      <c r="G23" s="365"/>
      <c r="H23" s="366"/>
    </row>
  </sheetData>
  <mergeCells count="22">
    <mergeCell ref="A1:H1"/>
    <mergeCell ref="A2:H2"/>
    <mergeCell ref="A13:H13"/>
    <mergeCell ref="A14:H14"/>
    <mergeCell ref="A15:H15"/>
    <mergeCell ref="A7:H7"/>
    <mergeCell ref="B8:H8"/>
    <mergeCell ref="B9:H9"/>
    <mergeCell ref="B10:H10"/>
    <mergeCell ref="B11:H11"/>
    <mergeCell ref="B12:H12"/>
    <mergeCell ref="A22:H22"/>
    <mergeCell ref="A23:H23"/>
    <mergeCell ref="A3:H3"/>
    <mergeCell ref="B4:H4"/>
    <mergeCell ref="B5:H5"/>
    <mergeCell ref="B6:H6"/>
    <mergeCell ref="A16:H16"/>
    <mergeCell ref="A17:H17"/>
    <mergeCell ref="A18:H18"/>
    <mergeCell ref="A20:H20"/>
    <mergeCell ref="A21:H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5956C-F52B-40C5-9587-849663DEBA63}">
  <sheetPr>
    <tabColor theme="5"/>
  </sheetPr>
  <dimension ref="A1:C17"/>
  <sheetViews>
    <sheetView zoomScaleNormal="100" workbookViewId="0">
      <selection activeCell="A17" sqref="A17"/>
    </sheetView>
  </sheetViews>
  <sheetFormatPr defaultColWidth="11.42578125" defaultRowHeight="14.45"/>
  <cols>
    <col min="1" max="1" width="42.28515625" customWidth="1"/>
    <col min="2" max="2" width="66.5703125" customWidth="1"/>
    <col min="3" max="3" width="56.5703125" customWidth="1"/>
  </cols>
  <sheetData>
    <row r="1" spans="1:3">
      <c r="A1" s="4" t="s">
        <v>1071</v>
      </c>
      <c r="B1" s="4" t="s">
        <v>1067</v>
      </c>
      <c r="C1" s="4" t="s">
        <v>906</v>
      </c>
    </row>
    <row r="2" spans="1:3">
      <c r="A2" s="32" t="s">
        <v>1072</v>
      </c>
      <c r="B2" t="s">
        <v>1073</v>
      </c>
    </row>
    <row r="3" spans="1:3">
      <c r="A3" s="32" t="s">
        <v>1072</v>
      </c>
      <c r="B3" t="s">
        <v>1074</v>
      </c>
    </row>
    <row r="4" spans="1:3">
      <c r="A4" s="32" t="s">
        <v>1072</v>
      </c>
      <c r="B4" t="s">
        <v>1075</v>
      </c>
    </row>
    <row r="5" spans="1:3">
      <c r="A5" s="32" t="s">
        <v>1072</v>
      </c>
      <c r="B5" t="s">
        <v>1076</v>
      </c>
    </row>
    <row r="6" spans="1:3">
      <c r="A6" s="32" t="s">
        <v>1072</v>
      </c>
      <c r="B6" t="s">
        <v>1077</v>
      </c>
    </row>
    <row r="7" spans="1:3">
      <c r="A7" s="32" t="s">
        <v>1078</v>
      </c>
      <c r="B7" t="s">
        <v>1079</v>
      </c>
    </row>
    <row r="8" spans="1:3">
      <c r="A8" s="32" t="s">
        <v>1078</v>
      </c>
      <c r="B8" t="s">
        <v>1080</v>
      </c>
    </row>
    <row r="9" spans="1:3">
      <c r="A9" s="32" t="s">
        <v>1078</v>
      </c>
      <c r="B9" t="s">
        <v>1081</v>
      </c>
    </row>
    <row r="10" spans="1:3">
      <c r="A10" s="32" t="s">
        <v>1078</v>
      </c>
      <c r="B10" t="s">
        <v>1082</v>
      </c>
    </row>
    <row r="11" spans="1:3">
      <c r="A11" s="32" t="s">
        <v>1078</v>
      </c>
      <c r="B11" t="s">
        <v>1083</v>
      </c>
    </row>
    <row r="12" spans="1:3">
      <c r="A12" s="32" t="s">
        <v>1078</v>
      </c>
      <c r="B12" t="s">
        <v>1084</v>
      </c>
    </row>
    <row r="13" spans="1:3">
      <c r="A13" s="32" t="s">
        <v>1085</v>
      </c>
      <c r="B13" t="s">
        <v>1077</v>
      </c>
    </row>
    <row r="14" spans="1:3">
      <c r="A14" s="32" t="s">
        <v>1085</v>
      </c>
      <c r="B14" t="s">
        <v>1086</v>
      </c>
    </row>
    <row r="15" spans="1:3">
      <c r="A15" s="32" t="s">
        <v>1085</v>
      </c>
      <c r="B15" t="s">
        <v>1083</v>
      </c>
    </row>
    <row r="16" spans="1:3">
      <c r="A16" s="32" t="s">
        <v>1085</v>
      </c>
      <c r="B16" t="s">
        <v>1087</v>
      </c>
    </row>
    <row r="17" spans="1:2">
      <c r="A17" s="32" t="s">
        <v>1085</v>
      </c>
      <c r="B17" t="s">
        <v>1088</v>
      </c>
    </row>
  </sheetData>
  <pageMargins left="0.7" right="0.7" top="0.75" bottom="0.75" header="0.3" footer="0.3"/>
  <pageSetup paperSize="9" orientation="portrait" horizontalDpi="360" verticalDpi="36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ACB9F-BC1B-4651-A29C-9A47DA7179F7}">
  <sheetPr>
    <tabColor theme="5"/>
  </sheetPr>
  <dimension ref="A1:F3"/>
  <sheetViews>
    <sheetView workbookViewId="0">
      <selection activeCell="B4" sqref="B4"/>
    </sheetView>
  </sheetViews>
  <sheetFormatPr defaultColWidth="11.42578125" defaultRowHeight="14.45"/>
  <cols>
    <col min="1" max="2" width="35.5703125" customWidth="1"/>
    <col min="3" max="3" width="44.5703125" customWidth="1"/>
    <col min="4" max="4" width="16.140625" customWidth="1"/>
    <col min="5" max="5" width="30.42578125" customWidth="1"/>
    <col min="6" max="6" width="64.42578125" customWidth="1"/>
  </cols>
  <sheetData>
    <row r="1" spans="1:6">
      <c r="A1" s="4" t="s">
        <v>1089</v>
      </c>
      <c r="B1" s="4" t="s">
        <v>1090</v>
      </c>
      <c r="C1" s="4" t="s">
        <v>1091</v>
      </c>
      <c r="D1" s="4" t="s">
        <v>902</v>
      </c>
      <c r="E1" s="4" t="s">
        <v>1092</v>
      </c>
      <c r="F1" s="4" t="s">
        <v>906</v>
      </c>
    </row>
    <row r="2" spans="1:6">
      <c r="A2" t="s">
        <v>1093</v>
      </c>
      <c r="B2" t="s">
        <v>1094</v>
      </c>
    </row>
    <row r="3" spans="1:6">
      <c r="B3" t="s">
        <v>1095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DB5D4-5DAA-4E12-92A1-297328FA58DA}">
  <sheetPr>
    <tabColor theme="5"/>
  </sheetPr>
  <dimension ref="A1:E6"/>
  <sheetViews>
    <sheetView tabSelected="1" workbookViewId="0">
      <selection activeCell="C3" sqref="C3"/>
    </sheetView>
  </sheetViews>
  <sheetFormatPr defaultColWidth="11.42578125" defaultRowHeight="14.45"/>
  <cols>
    <col min="1" max="1" width="16.140625" customWidth="1"/>
    <col min="2" max="2" width="45" customWidth="1"/>
    <col min="3" max="3" width="40" customWidth="1"/>
    <col min="4" max="4" width="36.28515625" customWidth="1"/>
    <col min="5" max="5" width="37.28515625" customWidth="1"/>
  </cols>
  <sheetData>
    <row r="1" spans="1:5">
      <c r="A1" s="66" t="s">
        <v>1096</v>
      </c>
      <c r="B1" s="66" t="s">
        <v>1097</v>
      </c>
      <c r="C1" s="66" t="s">
        <v>1098</v>
      </c>
      <c r="D1" s="66" t="s">
        <v>1099</v>
      </c>
      <c r="E1" s="66" t="s">
        <v>705</v>
      </c>
    </row>
    <row r="2" spans="1:5" ht="91.5">
      <c r="A2" s="12" t="s">
        <v>1100</v>
      </c>
      <c r="B2" s="12" t="s">
        <v>1101</v>
      </c>
      <c r="C2" s="12" t="s">
        <v>1102</v>
      </c>
      <c r="D2" s="12" t="s">
        <v>1103</v>
      </c>
      <c r="E2" s="12" t="s">
        <v>1104</v>
      </c>
    </row>
    <row r="3" spans="1:5" ht="43.5">
      <c r="A3" s="37" t="s">
        <v>1105</v>
      </c>
      <c r="B3" s="3" t="s">
        <v>1106</v>
      </c>
      <c r="C3" s="3" t="s">
        <v>1107</v>
      </c>
      <c r="D3" s="212">
        <v>0.6</v>
      </c>
      <c r="E3" s="212">
        <v>0.4</v>
      </c>
    </row>
    <row r="4" spans="1:5" ht="29.1">
      <c r="B4" s="3" t="s">
        <v>1108</v>
      </c>
    </row>
    <row r="5" spans="1:5" ht="43.5">
      <c r="A5" s="37" t="s">
        <v>1109</v>
      </c>
      <c r="B5" s="12" t="s">
        <v>1110</v>
      </c>
      <c r="C5" s="12" t="s">
        <v>1111</v>
      </c>
      <c r="D5" s="212">
        <v>0.6</v>
      </c>
      <c r="E5" s="212">
        <v>0.4</v>
      </c>
    </row>
    <row r="6" spans="1:5" ht="29.1">
      <c r="B6" s="12" t="s">
        <v>1108</v>
      </c>
      <c r="C6" s="32"/>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8192-B430-4F14-853A-90AF4C74F06C}">
  <sheetPr>
    <tabColor theme="5"/>
  </sheetPr>
  <dimension ref="A1:D30"/>
  <sheetViews>
    <sheetView workbookViewId="0">
      <selection activeCell="H5" sqref="H5"/>
    </sheetView>
  </sheetViews>
  <sheetFormatPr defaultColWidth="11.42578125" defaultRowHeight="14.45"/>
  <cols>
    <col min="1" max="1" width="39.140625" customWidth="1"/>
    <col min="2" max="2" width="54.85546875" customWidth="1"/>
    <col min="3" max="3" width="20.42578125" customWidth="1"/>
    <col min="4" max="4" width="16.85546875" customWidth="1"/>
  </cols>
  <sheetData>
    <row r="1" spans="1:4">
      <c r="A1" s="380" t="s">
        <v>1112</v>
      </c>
      <c r="B1" s="380"/>
      <c r="C1" s="380"/>
      <c r="D1" s="380"/>
    </row>
    <row r="2" spans="1:4" ht="15" customHeight="1">
      <c r="A2" s="67" t="s">
        <v>1113</v>
      </c>
      <c r="B2" s="67" t="s">
        <v>1114</v>
      </c>
      <c r="C2" s="381" t="s">
        <v>906</v>
      </c>
      <c r="D2" s="381"/>
    </row>
    <row r="3" spans="1:4" ht="116.25" customHeight="1">
      <c r="A3" s="352" t="s">
        <v>1115</v>
      </c>
      <c r="B3" s="351" t="s">
        <v>1021</v>
      </c>
      <c r="C3" s="382" t="s">
        <v>1116</v>
      </c>
      <c r="D3" s="382"/>
    </row>
    <row r="4" spans="1:4" ht="60.75">
      <c r="A4" s="353" t="s">
        <v>1117</v>
      </c>
      <c r="B4" s="354" t="s">
        <v>1021</v>
      </c>
      <c r="C4" s="378"/>
      <c r="D4" s="378"/>
    </row>
    <row r="5" spans="1:4" ht="32.25" customHeight="1">
      <c r="A5" s="352" t="s">
        <v>1118</v>
      </c>
      <c r="B5" s="354" t="s">
        <v>1021</v>
      </c>
      <c r="C5" s="378"/>
      <c r="D5" s="378"/>
    </row>
    <row r="6" spans="1:4" ht="39" customHeight="1">
      <c r="A6" s="352" t="s">
        <v>1119</v>
      </c>
      <c r="B6" s="354" t="s">
        <v>1021</v>
      </c>
      <c r="C6" s="378"/>
      <c r="D6" s="378"/>
    </row>
    <row r="7" spans="1:4" ht="31.5" customHeight="1">
      <c r="A7" s="352" t="s">
        <v>1120</v>
      </c>
      <c r="B7" s="354" t="s">
        <v>1021</v>
      </c>
      <c r="C7" s="378"/>
      <c r="D7" s="378"/>
    </row>
    <row r="8" spans="1:4" ht="54" customHeight="1">
      <c r="A8" s="352" t="s">
        <v>1121</v>
      </c>
      <c r="B8" s="354" t="s">
        <v>1021</v>
      </c>
      <c r="C8" s="378"/>
      <c r="D8" s="378"/>
    </row>
    <row r="9" spans="1:4" ht="57" customHeight="1">
      <c r="A9" s="352" t="s">
        <v>1122</v>
      </c>
      <c r="B9" s="354" t="s">
        <v>1021</v>
      </c>
      <c r="C9" s="378"/>
      <c r="D9" s="378"/>
    </row>
    <row r="10" spans="1:4" ht="42.75" customHeight="1">
      <c r="A10" s="355" t="s">
        <v>1123</v>
      </c>
      <c r="B10" s="356" t="s">
        <v>1021</v>
      </c>
    </row>
    <row r="11" spans="1:4">
      <c r="A11" s="379" t="s">
        <v>1124</v>
      </c>
      <c r="B11" s="379"/>
      <c r="C11" s="379"/>
      <c r="D11" s="379"/>
    </row>
    <row r="12" spans="1:4">
      <c r="A12" s="386" t="s">
        <v>1125</v>
      </c>
      <c r="B12" s="386"/>
      <c r="C12" s="386"/>
      <c r="D12" s="386"/>
    </row>
    <row r="13" spans="1:4">
      <c r="A13" s="386"/>
      <c r="B13" s="386"/>
      <c r="C13" s="386"/>
      <c r="D13" s="386"/>
    </row>
    <row r="14" spans="1:4">
      <c r="A14" s="386"/>
      <c r="B14" s="386"/>
      <c r="C14" s="386"/>
      <c r="D14" s="386"/>
    </row>
    <row r="15" spans="1:4">
      <c r="A15" s="386"/>
      <c r="B15" s="386"/>
      <c r="C15" s="386"/>
      <c r="D15" s="386"/>
    </row>
    <row r="16" spans="1:4">
      <c r="A16" s="4" t="s">
        <v>1126</v>
      </c>
      <c r="B16" s="4" t="s">
        <v>1127</v>
      </c>
      <c r="C16" s="4" t="s">
        <v>1128</v>
      </c>
      <c r="D16" s="4" t="s">
        <v>906</v>
      </c>
    </row>
    <row r="17" spans="1:4" ht="29.1">
      <c r="A17" s="383" t="s">
        <v>1129</v>
      </c>
      <c r="B17" s="3" t="s">
        <v>1130</v>
      </c>
      <c r="C17" s="39" t="s">
        <v>1131</v>
      </c>
    </row>
    <row r="18" spans="1:4" ht="29.1">
      <c r="A18" s="383"/>
      <c r="B18" s="3" t="s">
        <v>1132</v>
      </c>
      <c r="C18" s="39" t="s">
        <v>1133</v>
      </c>
    </row>
    <row r="19" spans="1:4">
      <c r="A19" s="384" t="s">
        <v>1134</v>
      </c>
      <c r="B19" s="11" t="s">
        <v>1135</v>
      </c>
      <c r="C19" s="40" t="s">
        <v>1133</v>
      </c>
      <c r="D19" s="7"/>
    </row>
    <row r="20" spans="1:4">
      <c r="A20" s="384"/>
      <c r="B20" s="11" t="s">
        <v>1136</v>
      </c>
      <c r="C20" s="40" t="s">
        <v>1133</v>
      </c>
      <c r="D20" s="7"/>
    </row>
    <row r="21" spans="1:4">
      <c r="A21" s="384"/>
      <c r="B21" s="11" t="s">
        <v>1137</v>
      </c>
      <c r="C21" s="40" t="s">
        <v>1133</v>
      </c>
      <c r="D21" s="7"/>
    </row>
    <row r="22" spans="1:4" ht="29.1">
      <c r="A22" s="384"/>
      <c r="B22" s="11" t="s">
        <v>1138</v>
      </c>
      <c r="C22" s="40" t="s">
        <v>1133</v>
      </c>
      <c r="D22" s="7"/>
    </row>
    <row r="23" spans="1:4" ht="29.1">
      <c r="A23" s="384"/>
      <c r="B23" s="11" t="s">
        <v>1139</v>
      </c>
      <c r="C23" s="40" t="s">
        <v>1133</v>
      </c>
      <c r="D23" s="7"/>
    </row>
    <row r="24" spans="1:4">
      <c r="A24" s="385" t="s">
        <v>1140</v>
      </c>
      <c r="B24" s="3" t="s">
        <v>1141</v>
      </c>
      <c r="C24" s="39" t="s">
        <v>1133</v>
      </c>
    </row>
    <row r="25" spans="1:4" ht="43.5">
      <c r="A25" s="385"/>
      <c r="B25" s="3" t="s">
        <v>1142</v>
      </c>
      <c r="C25" s="39" t="s">
        <v>1133</v>
      </c>
    </row>
    <row r="26" spans="1:4" ht="43.5">
      <c r="A26" s="385"/>
      <c r="B26" s="3" t="s">
        <v>1143</v>
      </c>
      <c r="C26" s="39" t="s">
        <v>1133</v>
      </c>
    </row>
    <row r="27" spans="1:4" ht="29.1">
      <c r="A27" s="385"/>
      <c r="B27" s="3" t="s">
        <v>1144</v>
      </c>
      <c r="C27" s="39" t="s">
        <v>1133</v>
      </c>
    </row>
    <row r="28" spans="1:4" ht="29.1">
      <c r="A28" s="384" t="s">
        <v>1145</v>
      </c>
      <c r="B28" s="11" t="s">
        <v>1146</v>
      </c>
      <c r="C28" s="40" t="s">
        <v>1131</v>
      </c>
      <c r="D28" s="7"/>
    </row>
    <row r="29" spans="1:4" ht="29.1">
      <c r="A29" s="384"/>
      <c r="B29" s="11" t="s">
        <v>1147</v>
      </c>
      <c r="C29" s="40" t="s">
        <v>1133</v>
      </c>
      <c r="D29" s="7"/>
    </row>
    <row r="30" spans="1:4" ht="43.5">
      <c r="A30" s="384"/>
      <c r="B30" s="11" t="s">
        <v>1148</v>
      </c>
      <c r="C30" s="40" t="s">
        <v>1133</v>
      </c>
      <c r="D30" s="7"/>
    </row>
  </sheetData>
  <mergeCells count="15">
    <mergeCell ref="A17:A18"/>
    <mergeCell ref="A19:A23"/>
    <mergeCell ref="A24:A27"/>
    <mergeCell ref="A28:A30"/>
    <mergeCell ref="A12:D15"/>
    <mergeCell ref="A1:D1"/>
    <mergeCell ref="C2:D2"/>
    <mergeCell ref="C3:D3"/>
    <mergeCell ref="C4:D4"/>
    <mergeCell ref="C5:D5"/>
    <mergeCell ref="C6:D6"/>
    <mergeCell ref="C7:D7"/>
    <mergeCell ref="C8:D8"/>
    <mergeCell ref="C9:D9"/>
    <mergeCell ref="A11:D11"/>
  </mergeCells>
  <pageMargins left="0.7" right="0.7" top="0.75" bottom="0.75" header="0.3" footer="0.3"/>
  <pageSetup paperSize="9" orientation="portrait" horizontalDpi="360" verticalDpi="36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47713-8179-45DE-8561-295026F2609B}">
  <sheetPr>
    <tabColor theme="8"/>
  </sheetPr>
  <dimension ref="A1:B10"/>
  <sheetViews>
    <sheetView workbookViewId="0">
      <selection activeCell="A3" sqref="A3"/>
    </sheetView>
  </sheetViews>
  <sheetFormatPr defaultColWidth="11.42578125" defaultRowHeight="14.45"/>
  <cols>
    <col min="1" max="1" width="32.85546875" customWidth="1"/>
    <col min="2" max="2" width="34.7109375" customWidth="1"/>
    <col min="3" max="3" width="63.140625" customWidth="1"/>
  </cols>
  <sheetData>
    <row r="1" spans="1:2">
      <c r="A1" s="38" t="s">
        <v>691</v>
      </c>
      <c r="B1" s="38" t="s">
        <v>1149</v>
      </c>
    </row>
    <row r="2" spans="1:2">
      <c r="A2" t="s">
        <v>702</v>
      </c>
      <c r="B2" t="s">
        <v>1150</v>
      </c>
    </row>
    <row r="3" spans="1:2">
      <c r="A3" t="s">
        <v>859</v>
      </c>
      <c r="B3" t="s">
        <v>710</v>
      </c>
    </row>
    <row r="4" spans="1:2">
      <c r="A4" t="s">
        <v>804</v>
      </c>
      <c r="B4" t="s">
        <v>841</v>
      </c>
    </row>
    <row r="5" spans="1:2">
      <c r="A5" t="s">
        <v>814</v>
      </c>
      <c r="B5" t="s">
        <v>840</v>
      </c>
    </row>
    <row r="6" spans="1:2">
      <c r="A6" t="s">
        <v>711</v>
      </c>
      <c r="B6" t="s">
        <v>705</v>
      </c>
    </row>
    <row r="7" spans="1:2">
      <c r="A7" t="s">
        <v>725</v>
      </c>
      <c r="B7" t="s">
        <v>871</v>
      </c>
    </row>
    <row r="8" spans="1:2">
      <c r="A8" t="s">
        <v>951</v>
      </c>
      <c r="B8" t="s">
        <v>844</v>
      </c>
    </row>
    <row r="9" spans="1:2">
      <c r="A9" t="s">
        <v>842</v>
      </c>
      <c r="B9" t="s">
        <v>714</v>
      </c>
    </row>
    <row r="10" spans="1:2">
      <c r="A10" t="s">
        <v>1151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75B72-BD7F-4D1A-A95D-A63FD1E7EC42}">
  <sheetPr>
    <tabColor theme="7"/>
  </sheetPr>
  <dimension ref="A1:B6"/>
  <sheetViews>
    <sheetView workbookViewId="0">
      <selection activeCell="P14" sqref="P14"/>
    </sheetView>
  </sheetViews>
  <sheetFormatPr defaultRowHeight="15"/>
  <cols>
    <col min="1" max="1" width="14.7109375" customWidth="1"/>
    <col min="30" max="30" width="25.28515625" customWidth="1"/>
  </cols>
  <sheetData>
    <row r="1" spans="1:2">
      <c r="A1" s="348" t="s">
        <v>28</v>
      </c>
      <c r="B1" s="349" t="s">
        <v>29</v>
      </c>
    </row>
    <row r="2" spans="1:2">
      <c r="A2" s="348" t="s">
        <v>30</v>
      </c>
      <c r="B2" s="350" t="s">
        <v>31</v>
      </c>
    </row>
    <row r="3" spans="1:2">
      <c r="A3" s="348" t="s">
        <v>32</v>
      </c>
      <c r="B3" s="350" t="s">
        <v>33</v>
      </c>
    </row>
    <row r="4" spans="1:2">
      <c r="A4" s="348" t="s">
        <v>34</v>
      </c>
      <c r="B4" s="350" t="s">
        <v>35</v>
      </c>
    </row>
    <row r="5" spans="1:2">
      <c r="A5" s="348" t="s">
        <v>36</v>
      </c>
      <c r="B5" s="350" t="s">
        <v>37</v>
      </c>
    </row>
    <row r="6" spans="1:2">
      <c r="A6" s="348" t="s">
        <v>38</v>
      </c>
      <c r="B6" s="350" t="s">
        <v>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8CFE6-3462-406C-ACCC-DC1B747B94C0}">
  <sheetPr>
    <tabColor theme="9"/>
  </sheetPr>
  <dimension ref="A1:F36"/>
  <sheetViews>
    <sheetView showGridLines="0" zoomScale="49" workbookViewId="0">
      <pane xSplit="2" ySplit="2" topLeftCell="C14" activePane="bottomRight" state="frozen"/>
      <selection pane="bottomRight" activeCell="C14" sqref="C14"/>
      <selection pane="bottomLeft" activeCell="A3" sqref="A3"/>
      <selection pane="topRight" activeCell="C1" sqref="C1"/>
    </sheetView>
  </sheetViews>
  <sheetFormatPr defaultColWidth="0" defaultRowHeight="14.45" zeroHeight="1"/>
  <cols>
    <col min="1" max="1" width="18.85546875" style="5" customWidth="1"/>
    <col min="2" max="2" width="36.85546875" style="5" customWidth="1"/>
    <col min="3" max="6" width="43.140625" style="5" customWidth="1"/>
    <col min="7" max="16384" width="11.42578125" hidden="1"/>
  </cols>
  <sheetData>
    <row r="1" spans="1:6">
      <c r="A1" s="21"/>
      <c r="B1" s="21"/>
      <c r="C1" s="360" t="s">
        <v>40</v>
      </c>
      <c r="D1" s="360"/>
      <c r="E1" s="360"/>
      <c r="F1" s="360"/>
    </row>
    <row r="2" spans="1:6">
      <c r="A2" s="21" t="s">
        <v>41</v>
      </c>
      <c r="B2" s="21" t="s">
        <v>42</v>
      </c>
      <c r="C2" s="21" t="s">
        <v>43</v>
      </c>
      <c r="D2" s="21" t="s">
        <v>44</v>
      </c>
      <c r="E2" s="21" t="s">
        <v>45</v>
      </c>
      <c r="F2" s="21" t="s">
        <v>46</v>
      </c>
    </row>
    <row r="3" spans="1:6" ht="144.94999999999999">
      <c r="A3" s="359" t="s">
        <v>47</v>
      </c>
      <c r="B3" s="31" t="s">
        <v>48</v>
      </c>
      <c r="C3" s="31" t="s">
        <v>49</v>
      </c>
      <c r="D3" s="31" t="s">
        <v>50</v>
      </c>
      <c r="E3" s="31" t="s">
        <v>51</v>
      </c>
      <c r="F3" s="31" t="s">
        <v>52</v>
      </c>
    </row>
    <row r="4" spans="1:6" ht="125.25" customHeight="1">
      <c r="A4" s="359"/>
      <c r="B4" s="31" t="s">
        <v>53</v>
      </c>
      <c r="C4" s="31" t="s">
        <v>54</v>
      </c>
      <c r="D4" s="31" t="s">
        <v>55</v>
      </c>
      <c r="E4" s="31" t="s">
        <v>56</v>
      </c>
      <c r="F4" s="31" t="s">
        <v>57</v>
      </c>
    </row>
    <row r="5" spans="1:6" ht="203.1">
      <c r="A5" s="359"/>
      <c r="B5" s="31" t="s">
        <v>58</v>
      </c>
      <c r="C5" s="31" t="s">
        <v>59</v>
      </c>
      <c r="D5" s="31" t="s">
        <v>60</v>
      </c>
      <c r="E5" s="31" t="s">
        <v>61</v>
      </c>
      <c r="F5" s="31" t="s">
        <v>62</v>
      </c>
    </row>
    <row r="6" spans="1:6" ht="187.5" customHeight="1">
      <c r="A6" s="359"/>
      <c r="B6" s="31" t="s">
        <v>63</v>
      </c>
      <c r="C6" s="31" t="s">
        <v>64</v>
      </c>
      <c r="D6" s="31" t="s">
        <v>65</v>
      </c>
      <c r="E6" s="31" t="s">
        <v>66</v>
      </c>
      <c r="F6" s="31" t="s">
        <v>67</v>
      </c>
    </row>
    <row r="7" spans="1:6" ht="217.5">
      <c r="A7" s="359"/>
      <c r="B7" s="31" t="s">
        <v>68</v>
      </c>
      <c r="C7" s="31" t="s">
        <v>69</v>
      </c>
      <c r="D7" s="31" t="s">
        <v>70</v>
      </c>
      <c r="E7" s="31" t="s">
        <v>71</v>
      </c>
      <c r="F7" s="31" t="s">
        <v>72</v>
      </c>
    </row>
    <row r="8" spans="1:6" ht="118.5" customHeight="1">
      <c r="A8" s="358" t="s">
        <v>73</v>
      </c>
      <c r="B8" s="22" t="s">
        <v>74</v>
      </c>
      <c r="C8" s="22" t="s">
        <v>75</v>
      </c>
      <c r="D8" s="22" t="s">
        <v>76</v>
      </c>
      <c r="E8" s="22" t="s">
        <v>77</v>
      </c>
      <c r="F8" s="22" t="s">
        <v>78</v>
      </c>
    </row>
    <row r="9" spans="1:6" ht="72.599999999999994">
      <c r="A9" s="358"/>
      <c r="B9" s="22" t="s">
        <v>79</v>
      </c>
      <c r="C9" s="22" t="s">
        <v>80</v>
      </c>
      <c r="D9" s="22" t="s">
        <v>81</v>
      </c>
      <c r="E9" s="22" t="s">
        <v>82</v>
      </c>
      <c r="F9" s="22" t="s">
        <v>83</v>
      </c>
    </row>
    <row r="10" spans="1:6" ht="72.599999999999994">
      <c r="A10" s="358"/>
      <c r="B10" s="22" t="s">
        <v>84</v>
      </c>
      <c r="C10" s="22" t="s">
        <v>85</v>
      </c>
      <c r="D10" s="22" t="s">
        <v>86</v>
      </c>
      <c r="E10" s="22" t="s">
        <v>87</v>
      </c>
      <c r="F10" s="22" t="s">
        <v>88</v>
      </c>
    </row>
    <row r="11" spans="1:6" ht="116.1">
      <c r="A11" s="359" t="s">
        <v>89</v>
      </c>
      <c r="B11" s="31" t="s">
        <v>90</v>
      </c>
      <c r="C11" s="31" t="s">
        <v>91</v>
      </c>
      <c r="D11" s="31" t="s">
        <v>92</v>
      </c>
      <c r="E11" s="31" t="s">
        <v>93</v>
      </c>
      <c r="F11" s="31" t="s">
        <v>94</v>
      </c>
    </row>
    <row r="12" spans="1:6" ht="174">
      <c r="A12" s="359"/>
      <c r="B12" s="31" t="s">
        <v>95</v>
      </c>
      <c r="C12" s="31" t="s">
        <v>96</v>
      </c>
      <c r="D12" s="31" t="s">
        <v>97</v>
      </c>
      <c r="E12" s="31" t="s">
        <v>98</v>
      </c>
      <c r="F12" s="31" t="s">
        <v>99</v>
      </c>
    </row>
    <row r="13" spans="1:6" ht="159.6">
      <c r="A13" s="359"/>
      <c r="B13" s="31" t="s">
        <v>100</v>
      </c>
      <c r="C13" s="31" t="s">
        <v>101</v>
      </c>
      <c r="D13" s="31" t="s">
        <v>102</v>
      </c>
      <c r="E13" s="31" t="s">
        <v>103</v>
      </c>
      <c r="F13" s="31" t="s">
        <v>104</v>
      </c>
    </row>
    <row r="14" spans="1:6" ht="174">
      <c r="A14" s="359"/>
      <c r="B14" s="31" t="s">
        <v>105</v>
      </c>
      <c r="C14" s="31" t="s">
        <v>106</v>
      </c>
      <c r="D14" s="31" t="s">
        <v>107</v>
      </c>
      <c r="E14" s="31" t="s">
        <v>108</v>
      </c>
      <c r="F14" s="31" t="s">
        <v>109</v>
      </c>
    </row>
    <row r="15" spans="1:6" ht="144.94999999999999">
      <c r="A15" s="359"/>
      <c r="B15" s="31" t="s">
        <v>110</v>
      </c>
      <c r="C15" s="31" t="s">
        <v>111</v>
      </c>
      <c r="D15" s="31" t="s">
        <v>112</v>
      </c>
      <c r="E15" s="31" t="s">
        <v>113</v>
      </c>
      <c r="F15" s="31" t="s">
        <v>114</v>
      </c>
    </row>
    <row r="16" spans="1:6" ht="101.45">
      <c r="A16" s="358" t="s">
        <v>115</v>
      </c>
      <c r="B16" s="22" t="s">
        <v>116</v>
      </c>
      <c r="C16" s="22" t="s">
        <v>117</v>
      </c>
      <c r="D16" s="22" t="s">
        <v>118</v>
      </c>
      <c r="E16" s="22" t="s">
        <v>119</v>
      </c>
      <c r="F16" s="22" t="s">
        <v>120</v>
      </c>
    </row>
    <row r="17" spans="1:6" ht="130.5">
      <c r="A17" s="358"/>
      <c r="B17" s="22" t="s">
        <v>121</v>
      </c>
      <c r="C17" s="22" t="s">
        <v>122</v>
      </c>
      <c r="D17" s="22" t="s">
        <v>123</v>
      </c>
      <c r="E17" s="22" t="s">
        <v>124</v>
      </c>
      <c r="F17" s="22" t="s">
        <v>125</v>
      </c>
    </row>
    <row r="18" spans="1:6" ht="116.1">
      <c r="A18" s="358"/>
      <c r="B18" s="22" t="s">
        <v>126</v>
      </c>
      <c r="C18" s="22" t="s">
        <v>127</v>
      </c>
      <c r="D18" s="22" t="s">
        <v>128</v>
      </c>
      <c r="E18" s="22" t="s">
        <v>129</v>
      </c>
      <c r="F18" s="22" t="s">
        <v>130</v>
      </c>
    </row>
    <row r="19" spans="1:6" ht="116.1">
      <c r="A19" s="358"/>
      <c r="B19" s="22" t="s">
        <v>131</v>
      </c>
      <c r="C19" s="22" t="s">
        <v>132</v>
      </c>
      <c r="D19" s="22" t="s">
        <v>133</v>
      </c>
      <c r="E19" s="22" t="s">
        <v>134</v>
      </c>
      <c r="F19" s="22" t="s">
        <v>135</v>
      </c>
    </row>
    <row r="20" spans="1:6" ht="101.25" customHeight="1">
      <c r="A20" s="358"/>
      <c r="B20" s="22" t="s">
        <v>136</v>
      </c>
      <c r="C20" s="22" t="s">
        <v>137</v>
      </c>
      <c r="D20" s="22" t="s">
        <v>138</v>
      </c>
      <c r="E20" s="22" t="s">
        <v>139</v>
      </c>
      <c r="F20" s="22" t="s">
        <v>140</v>
      </c>
    </row>
    <row r="21" spans="1:6" ht="116.1">
      <c r="A21" s="359" t="s">
        <v>141</v>
      </c>
      <c r="B21" s="31" t="s">
        <v>142</v>
      </c>
      <c r="C21" s="31" t="s">
        <v>143</v>
      </c>
      <c r="D21" s="31" t="s">
        <v>144</v>
      </c>
      <c r="E21" s="31" t="s">
        <v>145</v>
      </c>
      <c r="F21" s="31" t="s">
        <v>146</v>
      </c>
    </row>
    <row r="22" spans="1:6" ht="87">
      <c r="A22" s="359"/>
      <c r="B22" s="31" t="s">
        <v>147</v>
      </c>
      <c r="C22" s="31" t="s">
        <v>148</v>
      </c>
      <c r="D22" s="31" t="s">
        <v>149</v>
      </c>
      <c r="E22" s="31" t="s">
        <v>150</v>
      </c>
      <c r="F22" s="31" t="s">
        <v>151</v>
      </c>
    </row>
    <row r="23" spans="1:6" ht="130.5">
      <c r="A23" s="359"/>
      <c r="B23" s="31" t="s">
        <v>152</v>
      </c>
      <c r="C23" s="31" t="s">
        <v>153</v>
      </c>
      <c r="D23" s="31" t="s">
        <v>154</v>
      </c>
      <c r="E23" s="31" t="s">
        <v>155</v>
      </c>
      <c r="F23" s="31" t="s">
        <v>156</v>
      </c>
    </row>
    <row r="24" spans="1:6" ht="130.5">
      <c r="A24" s="359"/>
      <c r="B24" s="31" t="s">
        <v>157</v>
      </c>
      <c r="C24" s="31" t="s">
        <v>158</v>
      </c>
      <c r="D24" s="31" t="s">
        <v>159</v>
      </c>
      <c r="E24" s="31" t="s">
        <v>160</v>
      </c>
      <c r="F24" s="31" t="s">
        <v>161</v>
      </c>
    </row>
    <row r="25" spans="1:6" ht="101.45">
      <c r="A25" s="359"/>
      <c r="B25" s="31" t="s">
        <v>162</v>
      </c>
      <c r="C25" s="31" t="s">
        <v>163</v>
      </c>
      <c r="D25" s="31" t="s">
        <v>164</v>
      </c>
      <c r="E25" s="31" t="s">
        <v>165</v>
      </c>
      <c r="F25" s="31" t="s">
        <v>166</v>
      </c>
    </row>
    <row r="26" spans="1:6" ht="116.1">
      <c r="A26" s="358" t="s">
        <v>167</v>
      </c>
      <c r="B26" s="22" t="s">
        <v>168</v>
      </c>
      <c r="C26" s="22" t="s">
        <v>169</v>
      </c>
      <c r="D26" s="22" t="s">
        <v>170</v>
      </c>
      <c r="E26" s="22" t="s">
        <v>171</v>
      </c>
      <c r="F26" s="22" t="s">
        <v>172</v>
      </c>
    </row>
    <row r="27" spans="1:6" ht="174">
      <c r="A27" s="358"/>
      <c r="B27" s="22" t="s">
        <v>173</v>
      </c>
      <c r="C27" s="22" t="s">
        <v>174</v>
      </c>
      <c r="D27" s="22" t="s">
        <v>175</v>
      </c>
      <c r="E27" s="22" t="s">
        <v>176</v>
      </c>
      <c r="F27" s="22" t="s">
        <v>177</v>
      </c>
    </row>
    <row r="28" spans="1:6" ht="130.5">
      <c r="A28" s="358"/>
      <c r="B28" s="22" t="s">
        <v>178</v>
      </c>
      <c r="C28" s="22" t="s">
        <v>179</v>
      </c>
      <c r="D28" s="22" t="s">
        <v>180</v>
      </c>
      <c r="E28" s="22" t="s">
        <v>181</v>
      </c>
      <c r="F28" s="22" t="s">
        <v>182</v>
      </c>
    </row>
    <row r="29" spans="1:6" ht="87">
      <c r="A29" s="358"/>
      <c r="B29" s="22" t="s">
        <v>183</v>
      </c>
      <c r="C29" s="22" t="s">
        <v>184</v>
      </c>
      <c r="D29" s="22" t="s">
        <v>185</v>
      </c>
      <c r="E29" s="22" t="s">
        <v>186</v>
      </c>
      <c r="F29" s="22" t="s">
        <v>187</v>
      </c>
    </row>
    <row r="30" spans="1:6" ht="130.5">
      <c r="A30" s="359" t="s">
        <v>188</v>
      </c>
      <c r="B30" s="31" t="s">
        <v>189</v>
      </c>
      <c r="C30" s="31" t="s">
        <v>190</v>
      </c>
      <c r="D30" s="31" t="s">
        <v>191</v>
      </c>
      <c r="E30" s="31" t="s">
        <v>192</v>
      </c>
      <c r="F30" s="31" t="s">
        <v>193</v>
      </c>
    </row>
    <row r="31" spans="1:6" ht="174">
      <c r="A31" s="359"/>
      <c r="B31" s="31" t="s">
        <v>194</v>
      </c>
      <c r="C31" s="31" t="s">
        <v>195</v>
      </c>
      <c r="D31" s="31" t="s">
        <v>196</v>
      </c>
      <c r="E31" s="31" t="s">
        <v>197</v>
      </c>
      <c r="F31" s="31" t="s">
        <v>198</v>
      </c>
    </row>
    <row r="32" spans="1:6" ht="144.94999999999999">
      <c r="A32" s="359"/>
      <c r="B32" s="31" t="s">
        <v>199</v>
      </c>
      <c r="C32" s="31" t="s">
        <v>200</v>
      </c>
      <c r="D32" s="31" t="s">
        <v>201</v>
      </c>
      <c r="E32" s="31" t="s">
        <v>202</v>
      </c>
      <c r="F32" s="31" t="s">
        <v>203</v>
      </c>
    </row>
    <row r="33" spans="1:6" ht="72.599999999999994">
      <c r="A33" s="358" t="s">
        <v>204</v>
      </c>
      <c r="B33" s="22" t="s">
        <v>205</v>
      </c>
      <c r="C33" s="22" t="s">
        <v>206</v>
      </c>
      <c r="D33" s="22" t="s">
        <v>207</v>
      </c>
      <c r="E33" s="22" t="s">
        <v>208</v>
      </c>
      <c r="F33" s="22" t="s">
        <v>209</v>
      </c>
    </row>
    <row r="34" spans="1:6" ht="101.45">
      <c r="A34" s="358"/>
      <c r="B34" s="22" t="s">
        <v>210</v>
      </c>
      <c r="C34" s="22" t="s">
        <v>211</v>
      </c>
      <c r="D34" s="22" t="s">
        <v>212</v>
      </c>
      <c r="E34" s="22" t="s">
        <v>213</v>
      </c>
      <c r="F34" s="22" t="s">
        <v>214</v>
      </c>
    </row>
    <row r="35" spans="1:6" s="3" customFormat="1" ht="116.1">
      <c r="A35" s="358"/>
      <c r="B35" s="22" t="s">
        <v>215</v>
      </c>
      <c r="C35" s="22" t="s">
        <v>216</v>
      </c>
      <c r="D35" s="22" t="s">
        <v>217</v>
      </c>
      <c r="E35" s="22" t="s">
        <v>218</v>
      </c>
      <c r="F35" s="22" t="s">
        <v>219</v>
      </c>
    </row>
    <row r="36" spans="1:6" s="3" customFormat="1" ht="130.5">
      <c r="A36" s="358"/>
      <c r="B36" s="22" t="s">
        <v>220</v>
      </c>
      <c r="C36" s="22" t="s">
        <v>221</v>
      </c>
      <c r="D36" s="22" t="s">
        <v>222</v>
      </c>
      <c r="E36" s="22" t="s">
        <v>223</v>
      </c>
      <c r="F36" s="22" t="s">
        <v>224</v>
      </c>
    </row>
  </sheetData>
  <mergeCells count="9">
    <mergeCell ref="A26:A29"/>
    <mergeCell ref="A30:A32"/>
    <mergeCell ref="A33:A36"/>
    <mergeCell ref="C1:F1"/>
    <mergeCell ref="A3:A7"/>
    <mergeCell ref="A8:A10"/>
    <mergeCell ref="A11:A15"/>
    <mergeCell ref="A16:A20"/>
    <mergeCell ref="A21:A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ECDD-CACF-4956-8E5D-B2D19DE06BC6}">
  <sheetPr>
    <tabColor theme="9"/>
  </sheetPr>
  <dimension ref="A1:D33"/>
  <sheetViews>
    <sheetView showGridLines="0" topLeftCell="A26" zoomScale="87" zoomScaleNormal="88" workbookViewId="0">
      <selection activeCell="D34" sqref="D34"/>
    </sheetView>
  </sheetViews>
  <sheetFormatPr defaultColWidth="11.42578125" defaultRowHeight="14.45"/>
  <cols>
    <col min="1" max="1" width="7.140625" style="101" customWidth="1"/>
    <col min="2" max="2" width="89.85546875" style="3" customWidth="1"/>
    <col min="3" max="3" width="26" style="3" customWidth="1"/>
    <col min="4" max="4" width="14.28515625" style="3" customWidth="1"/>
    <col min="5" max="16384" width="11.42578125" style="3"/>
  </cols>
  <sheetData>
    <row r="1" spans="1:4">
      <c r="A1" s="97" t="s">
        <v>225</v>
      </c>
      <c r="B1" s="24" t="s">
        <v>226</v>
      </c>
      <c r="C1" s="24" t="s">
        <v>227</v>
      </c>
      <c r="D1" s="24" t="s">
        <v>228</v>
      </c>
    </row>
    <row r="2" spans="1:4">
      <c r="A2" s="97"/>
      <c r="B2" s="76" t="s">
        <v>229</v>
      </c>
      <c r="C2" s="75"/>
      <c r="D2" s="59"/>
    </row>
    <row r="3" spans="1:4" ht="29.1">
      <c r="A3" s="94">
        <v>1</v>
      </c>
      <c r="B3" s="213" t="s">
        <v>230</v>
      </c>
      <c r="C3" s="120" t="s">
        <v>231</v>
      </c>
      <c r="D3" s="60">
        <v>0.1</v>
      </c>
    </row>
    <row r="4" spans="1:4" ht="43.5">
      <c r="A4" s="94">
        <v>2</v>
      </c>
      <c r="B4" s="73" t="s">
        <v>232</v>
      </c>
      <c r="C4" s="37" t="s">
        <v>233</v>
      </c>
      <c r="D4" s="60">
        <v>0.2</v>
      </c>
    </row>
    <row r="5" spans="1:4" ht="43.5">
      <c r="A5" s="94">
        <v>3</v>
      </c>
      <c r="B5" s="214" t="s">
        <v>234</v>
      </c>
      <c r="C5" s="120" t="s">
        <v>235</v>
      </c>
      <c r="D5" s="60">
        <v>0.1</v>
      </c>
    </row>
    <row r="6" spans="1:4" ht="43.5">
      <c r="A6" s="94">
        <v>4</v>
      </c>
      <c r="B6" s="217" t="s">
        <v>236</v>
      </c>
      <c r="C6" s="216" t="s">
        <v>237</v>
      </c>
      <c r="D6" s="62">
        <v>0.2</v>
      </c>
    </row>
    <row r="7" spans="1:4" ht="57.95">
      <c r="A7" s="215">
        <v>5</v>
      </c>
      <c r="B7" s="218" t="s">
        <v>238</v>
      </c>
      <c r="C7" s="120" t="s">
        <v>239</v>
      </c>
      <c r="D7" s="62">
        <v>0.25</v>
      </c>
    </row>
    <row r="8" spans="1:4" ht="43.5">
      <c r="A8" s="215">
        <v>6</v>
      </c>
      <c r="B8" s="16" t="s">
        <v>240</v>
      </c>
      <c r="C8" s="216" t="s">
        <v>241</v>
      </c>
      <c r="D8" s="62">
        <v>0.15</v>
      </c>
    </row>
    <row r="9" spans="1:4" s="78" customFormat="1" ht="15">
      <c r="A9" s="98"/>
      <c r="B9" s="313" t="s">
        <v>242</v>
      </c>
      <c r="C9" s="76"/>
      <c r="D9" s="77"/>
    </row>
    <row r="10" spans="1:4" ht="45.75">
      <c r="A10" s="99">
        <v>1</v>
      </c>
      <c r="B10" s="28" t="s">
        <v>243</v>
      </c>
      <c r="C10" s="28" t="s">
        <v>244</v>
      </c>
      <c r="D10" s="60">
        <v>0.21</v>
      </c>
    </row>
    <row r="11" spans="1:4" ht="60.75">
      <c r="A11" s="99">
        <v>2</v>
      </c>
      <c r="B11" s="28" t="s">
        <v>245</v>
      </c>
      <c r="C11" s="28" t="s">
        <v>246</v>
      </c>
      <c r="D11" s="60">
        <v>0.24</v>
      </c>
    </row>
    <row r="12" spans="1:4" ht="76.5">
      <c r="A12" s="99">
        <v>3</v>
      </c>
      <c r="B12" s="28" t="s">
        <v>247</v>
      </c>
      <c r="C12" s="28" t="s">
        <v>248</v>
      </c>
      <c r="D12" s="60">
        <v>0.17</v>
      </c>
    </row>
    <row r="13" spans="1:4" ht="60.75">
      <c r="A13" s="99">
        <v>4</v>
      </c>
      <c r="B13" s="28" t="s">
        <v>249</v>
      </c>
      <c r="C13" s="28" t="s">
        <v>250</v>
      </c>
      <c r="D13" s="62">
        <v>0.13</v>
      </c>
    </row>
    <row r="14" spans="1:4" ht="60.75">
      <c r="A14" s="99">
        <v>5</v>
      </c>
      <c r="B14" s="28" t="s">
        <v>251</v>
      </c>
      <c r="C14" s="28" t="s">
        <v>252</v>
      </c>
      <c r="D14" s="62">
        <v>0.17</v>
      </c>
    </row>
    <row r="15" spans="1:4" ht="60.75">
      <c r="A15" s="99">
        <v>6</v>
      </c>
      <c r="B15" s="28" t="s">
        <v>253</v>
      </c>
      <c r="C15" s="28" t="s">
        <v>254</v>
      </c>
      <c r="D15" s="62">
        <v>0.08</v>
      </c>
    </row>
    <row r="16" spans="1:4">
      <c r="A16" s="97"/>
      <c r="B16" s="76" t="s">
        <v>255</v>
      </c>
      <c r="C16" s="75"/>
      <c r="D16" s="59"/>
    </row>
    <row r="17" spans="1:4" ht="45.75">
      <c r="A17" s="100">
        <v>1</v>
      </c>
      <c r="B17" s="16" t="s">
        <v>256</v>
      </c>
      <c r="C17" s="16" t="s">
        <v>257</v>
      </c>
      <c r="D17" s="315">
        <v>0.4</v>
      </c>
    </row>
    <row r="18" spans="1:4" ht="45.75">
      <c r="A18" s="100">
        <v>2</v>
      </c>
      <c r="B18" s="16" t="s">
        <v>258</v>
      </c>
      <c r="C18" s="16" t="s">
        <v>259</v>
      </c>
      <c r="D18" s="316">
        <v>0.1</v>
      </c>
    </row>
    <row r="19" spans="1:4" ht="30.75">
      <c r="A19" s="100">
        <v>3</v>
      </c>
      <c r="B19" s="16" t="s">
        <v>260</v>
      </c>
      <c r="C19" s="16" t="s">
        <v>261</v>
      </c>
      <c r="D19" s="315">
        <v>0.05</v>
      </c>
    </row>
    <row r="20" spans="1:4" ht="45.75">
      <c r="A20" s="100">
        <v>4</v>
      </c>
      <c r="B20" s="16" t="s">
        <v>262</v>
      </c>
      <c r="C20" s="16" t="s">
        <v>263</v>
      </c>
      <c r="D20" s="316">
        <v>0.05</v>
      </c>
    </row>
    <row r="21" spans="1:4" ht="30.75">
      <c r="A21" s="100">
        <v>5</v>
      </c>
      <c r="B21" s="16" t="s">
        <v>264</v>
      </c>
      <c r="C21" s="16" t="s">
        <v>265</v>
      </c>
      <c r="D21" s="315">
        <v>0.05</v>
      </c>
    </row>
    <row r="22" spans="1:4" ht="45.75">
      <c r="A22" s="100">
        <v>6</v>
      </c>
      <c r="B22" s="16" t="s">
        <v>266</v>
      </c>
      <c r="C22" s="16" t="s">
        <v>267</v>
      </c>
      <c r="D22" s="316">
        <v>0.1</v>
      </c>
    </row>
    <row r="23" spans="1:4" ht="30.75">
      <c r="A23" s="100">
        <v>7</v>
      </c>
      <c r="B23" s="16" t="s">
        <v>268</v>
      </c>
      <c r="C23" s="16" t="s">
        <v>269</v>
      </c>
      <c r="D23" s="315">
        <v>0.05</v>
      </c>
    </row>
    <row r="24" spans="1:4" ht="45.75">
      <c r="A24" s="100">
        <v>8</v>
      </c>
      <c r="B24" s="16" t="s">
        <v>270</v>
      </c>
      <c r="C24" s="16" t="s">
        <v>271</v>
      </c>
      <c r="D24" s="316">
        <v>0.1</v>
      </c>
    </row>
    <row r="25" spans="1:4" ht="60.75">
      <c r="A25" s="100">
        <v>9</v>
      </c>
      <c r="B25" s="16" t="s">
        <v>272</v>
      </c>
      <c r="C25" s="16" t="s">
        <v>273</v>
      </c>
      <c r="D25" s="315">
        <v>0.05</v>
      </c>
    </row>
    <row r="26" spans="1:4" ht="60.75">
      <c r="A26" s="100">
        <v>10</v>
      </c>
      <c r="B26" s="16" t="s">
        <v>274</v>
      </c>
      <c r="C26" s="16" t="s">
        <v>275</v>
      </c>
      <c r="D26" s="316">
        <v>0.05</v>
      </c>
    </row>
    <row r="27" spans="1:4" s="78" customFormat="1" ht="15">
      <c r="A27" s="98"/>
      <c r="B27" s="387" t="s">
        <v>276</v>
      </c>
      <c r="C27" s="76"/>
      <c r="D27" s="77"/>
    </row>
    <row r="28" spans="1:4" ht="78.75" customHeight="1">
      <c r="A28" s="99">
        <v>1</v>
      </c>
      <c r="B28" s="12" t="s">
        <v>277</v>
      </c>
      <c r="C28" s="12" t="s">
        <v>278</v>
      </c>
      <c r="D28" s="60">
        <v>0.32</v>
      </c>
    </row>
    <row r="29" spans="1:4" ht="62.25" customHeight="1">
      <c r="A29" s="99">
        <v>2</v>
      </c>
      <c r="B29" s="42" t="s">
        <v>279</v>
      </c>
      <c r="C29" s="43" t="s">
        <v>280</v>
      </c>
      <c r="D29" s="60">
        <v>0.28999999999999998</v>
      </c>
    </row>
    <row r="30" spans="1:4" ht="62.25" customHeight="1">
      <c r="A30" s="99">
        <v>3</v>
      </c>
      <c r="B30" s="12" t="s">
        <v>281</v>
      </c>
      <c r="C30" s="12" t="s">
        <v>282</v>
      </c>
      <c r="D30" s="60">
        <v>0.17</v>
      </c>
    </row>
    <row r="31" spans="1:4" ht="45.75">
      <c r="A31" s="99">
        <v>4</v>
      </c>
      <c r="B31" s="42" t="s">
        <v>283</v>
      </c>
      <c r="C31" s="43" t="s">
        <v>284</v>
      </c>
      <c r="D31" s="62">
        <v>0.11</v>
      </c>
    </row>
    <row r="32" spans="1:4" ht="53.1" customHeight="1">
      <c r="A32" s="99">
        <v>5</v>
      </c>
      <c r="B32" s="12" t="s">
        <v>285</v>
      </c>
      <c r="C32" s="12" t="s">
        <v>286</v>
      </c>
      <c r="D32" s="62">
        <v>0.04</v>
      </c>
    </row>
    <row r="33" spans="1:4" ht="30.75">
      <c r="A33" s="99">
        <v>6</v>
      </c>
      <c r="B33" s="42" t="s">
        <v>287</v>
      </c>
      <c r="C33" s="43" t="s">
        <v>288</v>
      </c>
      <c r="D33" s="62">
        <v>7.0000000000000007E-2</v>
      </c>
    </row>
  </sheetData>
  <customSheetViews>
    <customSheetView guid="{54CB08BF-6DAB-4B61-BB17-C94BFB59962B}">
      <pageMargins left="0" right="0" top="0" bottom="0" header="0" footer="0"/>
    </customSheetView>
  </customSheetView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F1550-FBC9-4577-9042-CE98FBEB4F3C}">
  <sheetPr>
    <tabColor theme="9"/>
  </sheetPr>
  <dimension ref="A1:E82"/>
  <sheetViews>
    <sheetView showGridLines="0" zoomScale="50" workbookViewId="0">
      <pane ySplit="2" topLeftCell="A65" activePane="bottomLeft" state="frozen"/>
      <selection pane="bottomLeft" activeCell="C68" sqref="C68"/>
    </sheetView>
  </sheetViews>
  <sheetFormatPr defaultColWidth="11.42578125" defaultRowHeight="14.45"/>
  <cols>
    <col min="1" max="1" width="11.5703125" style="70" customWidth="1"/>
    <col min="2" max="2" width="7.140625" style="3" hidden="1" customWidth="1"/>
    <col min="3" max="3" width="70.7109375" style="28" customWidth="1"/>
    <col min="4" max="4" width="14.42578125" style="3" customWidth="1"/>
    <col min="5" max="5" width="12.85546875" style="3" customWidth="1"/>
    <col min="6" max="16384" width="11.42578125" style="3"/>
  </cols>
  <sheetData>
    <row r="1" spans="1:5" s="12" customFormat="1" ht="15" customHeight="1">
      <c r="A1" s="46"/>
      <c r="B1" s="48"/>
      <c r="C1" s="46"/>
      <c r="D1" s="48"/>
      <c r="E1" s="48"/>
    </row>
    <row r="2" spans="1:5" s="12" customFormat="1" ht="29.1">
      <c r="A2" s="58" t="s">
        <v>289</v>
      </c>
      <c r="B2" s="44" t="s">
        <v>290</v>
      </c>
      <c r="C2" s="58" t="s">
        <v>291</v>
      </c>
      <c r="D2" s="44" t="s">
        <v>228</v>
      </c>
      <c r="E2" s="44" t="s">
        <v>292</v>
      </c>
    </row>
    <row r="3" spans="1:5" s="12" customFormat="1">
      <c r="A3" s="58"/>
      <c r="B3" s="79" t="e">
        <f>VALUE(LEFT(Tabla3[[#This Row],[Cod. Criterio]],2))</f>
        <v>#VALUE!</v>
      </c>
      <c r="C3" s="81" t="s">
        <v>229</v>
      </c>
      <c r="D3" s="59"/>
      <c r="E3" s="80"/>
    </row>
    <row r="4" spans="1:5" s="12" customFormat="1" ht="60.75">
      <c r="A4" s="90" t="s">
        <v>293</v>
      </c>
      <c r="B4" s="94">
        <v>1</v>
      </c>
      <c r="C4" s="28" t="s">
        <v>294</v>
      </c>
      <c r="D4" s="95">
        <v>0.25</v>
      </c>
      <c r="E4" s="388">
        <v>2.5000000000000001E-2</v>
      </c>
    </row>
    <row r="5" spans="1:5" s="12" customFormat="1" ht="106.5">
      <c r="A5" s="90" t="s">
        <v>295</v>
      </c>
      <c r="B5" s="94">
        <v>1</v>
      </c>
      <c r="C5" s="221" t="s">
        <v>296</v>
      </c>
      <c r="D5" s="95">
        <v>0.25</v>
      </c>
      <c r="E5" s="388">
        <v>2.5000000000000001E-2</v>
      </c>
    </row>
    <row r="6" spans="1:5" s="12" customFormat="1" ht="60.75">
      <c r="A6" s="90" t="s">
        <v>297</v>
      </c>
      <c r="B6" s="94">
        <v>1</v>
      </c>
      <c r="C6" s="221" t="s">
        <v>298</v>
      </c>
      <c r="D6" s="95">
        <v>0.25</v>
      </c>
      <c r="E6" s="388">
        <v>2.5000000000000001E-2</v>
      </c>
    </row>
    <row r="7" spans="1:5" s="12" customFormat="1" ht="30.75">
      <c r="A7" s="102" t="s">
        <v>299</v>
      </c>
      <c r="B7" s="219">
        <v>1</v>
      </c>
      <c r="C7" s="202" t="s">
        <v>300</v>
      </c>
      <c r="D7" s="110">
        <v>0.25</v>
      </c>
      <c r="E7" s="389">
        <v>2.5000000000000001E-2</v>
      </c>
    </row>
    <row r="8" spans="1:5" s="12" customFormat="1" ht="30.75">
      <c r="A8" s="102" t="s">
        <v>301</v>
      </c>
      <c r="B8" s="219">
        <v>2</v>
      </c>
      <c r="C8" s="220" t="s">
        <v>302</v>
      </c>
      <c r="D8" s="110">
        <v>0.5</v>
      </c>
      <c r="E8" s="388">
        <v>0.1</v>
      </c>
    </row>
    <row r="9" spans="1:5" s="12" customFormat="1" ht="30.75">
      <c r="A9" s="90" t="s">
        <v>303</v>
      </c>
      <c r="B9" s="94">
        <v>2</v>
      </c>
      <c r="C9" s="220" t="s">
        <v>304</v>
      </c>
      <c r="D9" s="95">
        <v>0.25</v>
      </c>
      <c r="E9" s="388">
        <v>0.05</v>
      </c>
    </row>
    <row r="10" spans="1:5" s="12" customFormat="1" ht="60.75">
      <c r="A10" s="90" t="s">
        <v>305</v>
      </c>
      <c r="B10" s="94">
        <v>2</v>
      </c>
      <c r="C10" s="220" t="s">
        <v>306</v>
      </c>
      <c r="D10" s="95">
        <v>0.25</v>
      </c>
      <c r="E10" s="388">
        <v>0.05</v>
      </c>
    </row>
    <row r="11" spans="1:5" s="12" customFormat="1" ht="45.75">
      <c r="A11" s="90" t="s">
        <v>307</v>
      </c>
      <c r="B11" s="94">
        <v>3</v>
      </c>
      <c r="C11" s="221" t="s">
        <v>308</v>
      </c>
      <c r="D11" s="95">
        <v>0.2</v>
      </c>
      <c r="E11" s="388">
        <v>2.0000000000000004E-2</v>
      </c>
    </row>
    <row r="12" spans="1:5" s="12" customFormat="1" ht="60.75">
      <c r="A12" s="90" t="s">
        <v>309</v>
      </c>
      <c r="B12" s="94">
        <v>3</v>
      </c>
      <c r="C12" s="221" t="s">
        <v>310</v>
      </c>
      <c r="D12" s="95">
        <v>0.2</v>
      </c>
      <c r="E12" s="388">
        <v>2.0000000000000004E-2</v>
      </c>
    </row>
    <row r="13" spans="1:5" s="12" customFormat="1" ht="45.75">
      <c r="A13" s="90" t="s">
        <v>311</v>
      </c>
      <c r="B13" s="94">
        <v>3</v>
      </c>
      <c r="C13" s="221" t="s">
        <v>312</v>
      </c>
      <c r="D13" s="95">
        <v>0.2</v>
      </c>
      <c r="E13" s="388">
        <v>2.0000000000000004E-2</v>
      </c>
    </row>
    <row r="14" spans="1:5" s="12" customFormat="1" ht="60.75">
      <c r="A14" s="102" t="s">
        <v>313</v>
      </c>
      <c r="B14" s="219">
        <v>3</v>
      </c>
      <c r="C14" s="222" t="s">
        <v>314</v>
      </c>
      <c r="D14" s="95">
        <v>0.2</v>
      </c>
      <c r="E14" s="388">
        <v>2.0000000000000004E-2</v>
      </c>
    </row>
    <row r="15" spans="1:5" s="12" customFormat="1" ht="60.75">
      <c r="A15" s="90" t="s">
        <v>315</v>
      </c>
      <c r="B15" s="94">
        <v>3</v>
      </c>
      <c r="C15" s="202" t="s">
        <v>316</v>
      </c>
      <c r="D15" s="95">
        <v>0.2</v>
      </c>
      <c r="E15" s="388">
        <v>2.0000000000000004E-2</v>
      </c>
    </row>
    <row r="16" spans="1:5" s="12" customFormat="1" ht="45.75">
      <c r="A16" s="90" t="s">
        <v>317</v>
      </c>
      <c r="B16" s="94">
        <v>4</v>
      </c>
      <c r="C16" s="12" t="s">
        <v>318</v>
      </c>
      <c r="D16" s="110">
        <v>0.5</v>
      </c>
      <c r="E16" s="388">
        <v>0.1</v>
      </c>
    </row>
    <row r="17" spans="1:5" s="12" customFormat="1" ht="45.75">
      <c r="A17" s="90" t="s">
        <v>319</v>
      </c>
      <c r="B17" s="94">
        <v>4</v>
      </c>
      <c r="C17" s="12" t="s">
        <v>320</v>
      </c>
      <c r="D17" s="95">
        <v>0.5</v>
      </c>
      <c r="E17" s="388">
        <v>0.1</v>
      </c>
    </row>
    <row r="18" spans="1:5" s="12" customFormat="1" ht="60.75">
      <c r="A18" s="90" t="s">
        <v>321</v>
      </c>
      <c r="B18" s="94">
        <v>5</v>
      </c>
      <c r="C18" s="221" t="s">
        <v>322</v>
      </c>
      <c r="D18" s="95">
        <v>1</v>
      </c>
      <c r="E18" s="388">
        <v>0.25</v>
      </c>
    </row>
    <row r="19" spans="1:5" s="12" customFormat="1" ht="76.5">
      <c r="A19" s="90" t="s">
        <v>323</v>
      </c>
      <c r="B19" s="94">
        <v>6</v>
      </c>
      <c r="C19" s="12" t="s">
        <v>324</v>
      </c>
      <c r="D19" s="110">
        <v>1</v>
      </c>
      <c r="E19" s="388">
        <v>0.15</v>
      </c>
    </row>
    <row r="20" spans="1:5" s="12" customFormat="1" ht="15">
      <c r="A20" s="58"/>
      <c r="B20" s="79" t="e">
        <f>VALUE(LEFT(Tabla3[[#This Row],[Cod. Criterio]],2))</f>
        <v>#VALUE!</v>
      </c>
      <c r="C20" s="309" t="s">
        <v>242</v>
      </c>
      <c r="D20" s="59"/>
      <c r="E20" s="80"/>
    </row>
    <row r="21" spans="1:5" s="12" customFormat="1" ht="60.75">
      <c r="A21" s="37" t="s">
        <v>293</v>
      </c>
      <c r="B21" s="45" t="e">
        <f>VALUE(LEFT([1]!Tabla3[[#This Row],[Cod. Criterio]],2))</f>
        <v>#REF!</v>
      </c>
      <c r="C21" s="12" t="s">
        <v>325</v>
      </c>
      <c r="D21" s="63">
        <v>0.45500000000000002</v>
      </c>
      <c r="E21" s="61">
        <v>9.5000000000000001E-2</v>
      </c>
    </row>
    <row r="22" spans="1:5" s="12" customFormat="1" ht="45.75">
      <c r="A22" s="37" t="s">
        <v>295</v>
      </c>
      <c r="B22" s="45" t="e">
        <f>VALUE(LEFT([1]!Tabla3[[#This Row],[Cod. Criterio]],2))</f>
        <v>#REF!</v>
      </c>
      <c r="C22" s="12" t="s">
        <v>326</v>
      </c>
      <c r="D22" s="63">
        <v>0.28499999999999998</v>
      </c>
      <c r="E22" s="61">
        <v>0.06</v>
      </c>
    </row>
    <row r="23" spans="1:5" s="12" customFormat="1" ht="60.75">
      <c r="A23" s="37" t="s">
        <v>297</v>
      </c>
      <c r="B23" s="45" t="e">
        <f>VALUE(LEFT([1]!Tabla3[[#This Row],[Cod. Criterio]],2))</f>
        <v>#REF!</v>
      </c>
      <c r="C23" s="73" t="s">
        <v>327</v>
      </c>
      <c r="D23" s="63">
        <v>0.26</v>
      </c>
      <c r="E23" s="61">
        <v>5.5E-2</v>
      </c>
    </row>
    <row r="24" spans="1:5" s="12" customFormat="1" ht="60.75">
      <c r="A24" s="82" t="s">
        <v>301</v>
      </c>
      <c r="B24" s="83" t="e">
        <f>VALUE(LEFT([1]!Tabla3[[#This Row],[Cod. Criterio]],2))</f>
        <v>#REF!</v>
      </c>
      <c r="C24" s="47" t="s">
        <v>328</v>
      </c>
      <c r="D24" s="63">
        <v>0.4</v>
      </c>
      <c r="E24" s="317">
        <v>9.5000000000000001E-2</v>
      </c>
    </row>
    <row r="25" spans="1:5" s="12" customFormat="1" ht="60.75">
      <c r="A25" s="82" t="s">
        <v>303</v>
      </c>
      <c r="B25" s="45" t="e">
        <f>VALUE(LEFT([1]!Tabla3[[#This Row],[Cod. Criterio]],2))</f>
        <v>#REF!</v>
      </c>
      <c r="C25" s="47" t="s">
        <v>329</v>
      </c>
      <c r="D25" s="63">
        <v>0.34</v>
      </c>
      <c r="E25" s="61">
        <v>0.08</v>
      </c>
    </row>
    <row r="26" spans="1:5" s="12" customFormat="1" ht="60.75">
      <c r="A26" s="82" t="s">
        <v>305</v>
      </c>
      <c r="B26" s="83" t="e">
        <f>VALUE(LEFT([1]!Tabla3[[#This Row],[Cod. Criterio]],2))</f>
        <v>#REF!</v>
      </c>
      <c r="C26" s="47" t="s">
        <v>330</v>
      </c>
      <c r="D26" s="63">
        <v>0.26</v>
      </c>
      <c r="E26" s="317">
        <v>6.5000000000000002E-2</v>
      </c>
    </row>
    <row r="27" spans="1:5" s="12" customFormat="1" ht="76.5">
      <c r="A27" s="37" t="s">
        <v>307</v>
      </c>
      <c r="B27" s="45" t="e">
        <f>VALUE(LEFT([1]!Tabla3[[#This Row],[Cod. Criterio]],2))</f>
        <v>#REF!</v>
      </c>
      <c r="C27" s="28" t="s">
        <v>331</v>
      </c>
      <c r="D27" s="63">
        <v>0.56000000000000005</v>
      </c>
      <c r="E27" s="61">
        <v>9.5000000000000001E-2</v>
      </c>
    </row>
    <row r="28" spans="1:5" s="12" customFormat="1" ht="60.75">
      <c r="A28" s="37" t="s">
        <v>309</v>
      </c>
      <c r="B28" s="45" t="e">
        <f>VALUE(LEFT([1]!Tabla3[[#This Row],[Cod. Criterio]],2))</f>
        <v>#REF!</v>
      </c>
      <c r="C28" s="12" t="s">
        <v>332</v>
      </c>
      <c r="D28" s="63">
        <v>0.41</v>
      </c>
      <c r="E28" s="61">
        <v>7.0000000000000007E-2</v>
      </c>
    </row>
    <row r="29" spans="1:5" s="12" customFormat="1" ht="45.75">
      <c r="A29" s="37" t="s">
        <v>311</v>
      </c>
      <c r="B29" s="45" t="e">
        <f>VALUE(LEFT([1]!Tabla3[[#This Row],[Cod. Criterio]],2))</f>
        <v>#REF!</v>
      </c>
      <c r="C29" s="73" t="s">
        <v>333</v>
      </c>
      <c r="D29" s="63">
        <v>0.03</v>
      </c>
      <c r="E29" s="61">
        <v>5.0000000000000001E-3</v>
      </c>
    </row>
    <row r="30" spans="1:5" s="12" customFormat="1" ht="60.75">
      <c r="A30" s="37" t="s">
        <v>317</v>
      </c>
      <c r="B30" s="45" t="e">
        <f>VALUE(LEFT([1]!Tabla3[[#This Row],[Cod. Criterio]],2))</f>
        <v>#REF!</v>
      </c>
      <c r="C30" s="47" t="s">
        <v>334</v>
      </c>
      <c r="D30" s="63">
        <v>0.39</v>
      </c>
      <c r="E30" s="61">
        <v>0.05</v>
      </c>
    </row>
    <row r="31" spans="1:5" s="12" customFormat="1" ht="60.75">
      <c r="A31" s="37" t="s">
        <v>319</v>
      </c>
      <c r="B31" s="45" t="e">
        <f>VALUE(LEFT([1]!Tabla3[[#This Row],[Cod. Criterio]],2))</f>
        <v>#REF!</v>
      </c>
      <c r="C31" s="47" t="s">
        <v>335</v>
      </c>
      <c r="D31" s="63">
        <v>0.61</v>
      </c>
      <c r="E31" s="61">
        <v>0.08</v>
      </c>
    </row>
    <row r="32" spans="1:5" s="12" customFormat="1" ht="60.75">
      <c r="A32" s="37" t="s">
        <v>321</v>
      </c>
      <c r="B32" s="45" t="e">
        <f>VALUE(LEFT([1]!Tabla3[[#This Row],[Cod. Criterio]],2))</f>
        <v>#REF!</v>
      </c>
      <c r="C32" s="12" t="s">
        <v>336</v>
      </c>
      <c r="D32" s="63">
        <v>0.5</v>
      </c>
      <c r="E32" s="63">
        <v>8.5000000000000006E-2</v>
      </c>
    </row>
    <row r="33" spans="1:5" s="12" customFormat="1" ht="45.75">
      <c r="A33" s="37" t="s">
        <v>337</v>
      </c>
      <c r="B33" s="45" t="e">
        <f>VALUE(LEFT([1]!Tabla3[[#This Row],[Cod. Criterio]],2))</f>
        <v>#REF!</v>
      </c>
      <c r="C33" s="12" t="s">
        <v>338</v>
      </c>
      <c r="D33" s="63">
        <v>0.5</v>
      </c>
      <c r="E33" s="63">
        <v>8.5000000000000006E-2</v>
      </c>
    </row>
    <row r="34" spans="1:5" s="12" customFormat="1" ht="76.5">
      <c r="A34" s="37" t="s">
        <v>323</v>
      </c>
      <c r="B34" s="45" t="e">
        <f>VALUE(LEFT([1]!Tabla3[[#This Row],[Cod. Criterio]],2))</f>
        <v>#REF!</v>
      </c>
      <c r="C34" s="47" t="s">
        <v>339</v>
      </c>
      <c r="D34" s="63">
        <v>0.25</v>
      </c>
      <c r="E34" s="63">
        <v>0.02</v>
      </c>
    </row>
    <row r="35" spans="1:5" s="12" customFormat="1" ht="45.75">
      <c r="A35" s="37" t="s">
        <v>340</v>
      </c>
      <c r="B35" s="45" t="e">
        <f>VALUE(LEFT([1]!Tabla3[[#This Row],[Cod. Criterio]],2))</f>
        <v>#REF!</v>
      </c>
      <c r="C35" s="47" t="s">
        <v>341</v>
      </c>
      <c r="D35" s="63">
        <v>0.75</v>
      </c>
      <c r="E35" s="63">
        <v>0.06</v>
      </c>
    </row>
    <row r="36" spans="1:5" s="12" customFormat="1" ht="15">
      <c r="A36" s="58"/>
      <c r="B36" s="79" t="e">
        <f>VALUE(LEFT(Tabla3[[#This Row],[Cod. Criterio]],2))</f>
        <v>#VALUE!</v>
      </c>
      <c r="C36" s="309" t="s">
        <v>255</v>
      </c>
      <c r="D36" s="59"/>
      <c r="E36" s="80"/>
    </row>
    <row r="37" spans="1:5" s="12" customFormat="1" ht="23.25">
      <c r="A37" s="90" t="s">
        <v>293</v>
      </c>
      <c r="B37" s="79">
        <f>VALUE(LEFT(Tabla3[[#This Row],[Cod. Criterio]],2))</f>
        <v>1</v>
      </c>
      <c r="C37" s="103" t="s">
        <v>342</v>
      </c>
      <c r="D37" s="95">
        <v>0.4</v>
      </c>
      <c r="E37" s="388">
        <v>0.16</v>
      </c>
    </row>
    <row r="38" spans="1:5" s="12" customFormat="1" ht="23.25">
      <c r="A38" s="90" t="s">
        <v>295</v>
      </c>
      <c r="B38" s="79">
        <f>VALUE(LEFT(Tabla3[[#This Row],[Cod. Criterio]],2))</f>
        <v>1</v>
      </c>
      <c r="C38" s="104" t="s">
        <v>343</v>
      </c>
      <c r="D38" s="95">
        <v>0.3</v>
      </c>
      <c r="E38" s="388">
        <v>0.12</v>
      </c>
    </row>
    <row r="39" spans="1:5" s="12" customFormat="1" ht="23.25">
      <c r="A39" s="90" t="s">
        <v>297</v>
      </c>
      <c r="B39" s="79">
        <f>VALUE(LEFT(Tabla3[[#This Row],[Cod. Criterio]],2))</f>
        <v>1</v>
      </c>
      <c r="C39" s="105" t="s">
        <v>344</v>
      </c>
      <c r="D39" s="95">
        <v>0.3</v>
      </c>
      <c r="E39" s="388">
        <v>0.12</v>
      </c>
    </row>
    <row r="40" spans="1:5" s="12" customFormat="1" ht="15">
      <c r="A40" s="102" t="s">
        <v>301</v>
      </c>
      <c r="B40" s="79">
        <f>VALUE(LEFT(Tabla3[[#This Row],[Cod. Criterio]],2))</f>
        <v>2</v>
      </c>
      <c r="C40" s="106" t="s">
        <v>345</v>
      </c>
      <c r="D40" s="110">
        <v>0.5</v>
      </c>
      <c r="E40" s="388">
        <v>0.05</v>
      </c>
    </row>
    <row r="41" spans="1:5" s="12" customFormat="1" ht="35.25">
      <c r="A41" s="102" t="s">
        <v>303</v>
      </c>
      <c r="B41" s="79">
        <f>VALUE(LEFT(Tabla3[[#This Row],[Cod. Criterio]],2))</f>
        <v>2</v>
      </c>
      <c r="C41" s="106" t="s">
        <v>346</v>
      </c>
      <c r="D41" s="110">
        <v>0.5</v>
      </c>
      <c r="E41" s="388">
        <v>0.05</v>
      </c>
    </row>
    <row r="42" spans="1:5" s="12" customFormat="1" ht="23.25">
      <c r="A42" s="90" t="s">
        <v>307</v>
      </c>
      <c r="B42" s="79">
        <f>VALUE(LEFT(Tabla3[[#This Row],[Cod. Criterio]],2))</f>
        <v>3</v>
      </c>
      <c r="C42" s="104" t="s">
        <v>347</v>
      </c>
      <c r="D42" s="95">
        <v>0.4</v>
      </c>
      <c r="E42" s="388">
        <v>0.02</v>
      </c>
    </row>
    <row r="43" spans="1:5" s="12" customFormat="1" ht="23.25">
      <c r="A43" s="90" t="s">
        <v>309</v>
      </c>
      <c r="B43" s="79">
        <f>VALUE(LEFT(Tabla3[[#This Row],[Cod. Criterio]],2))</f>
        <v>3</v>
      </c>
      <c r="C43" s="107" t="s">
        <v>348</v>
      </c>
      <c r="D43" s="95">
        <v>0.4</v>
      </c>
      <c r="E43" s="388">
        <v>0.02</v>
      </c>
    </row>
    <row r="44" spans="1:5" s="12" customFormat="1" ht="23.25">
      <c r="A44" s="90" t="s">
        <v>311</v>
      </c>
      <c r="B44" s="79">
        <f>VALUE(LEFT(Tabla3[[#This Row],[Cod. Criterio]],2))</f>
        <v>3</v>
      </c>
      <c r="C44" s="104" t="s">
        <v>349</v>
      </c>
      <c r="D44" s="95">
        <v>0.2</v>
      </c>
      <c r="E44" s="388">
        <v>0.01</v>
      </c>
    </row>
    <row r="45" spans="1:5" s="12" customFormat="1" ht="23.25">
      <c r="A45" s="90" t="s">
        <v>317</v>
      </c>
      <c r="B45" s="79">
        <f>VALUE(LEFT(Tabla3[[#This Row],[Cod. Criterio]],2))</f>
        <v>4</v>
      </c>
      <c r="C45" s="106" t="s">
        <v>350</v>
      </c>
      <c r="D45" s="96">
        <v>0.5</v>
      </c>
      <c r="E45" s="388">
        <v>0.03</v>
      </c>
    </row>
    <row r="46" spans="1:5" s="12" customFormat="1" ht="23.25">
      <c r="A46" s="90" t="s">
        <v>319</v>
      </c>
      <c r="B46" s="79">
        <f>VALUE(LEFT(Tabla3[[#This Row],[Cod. Criterio]],2))</f>
        <v>4</v>
      </c>
      <c r="C46" s="108" t="s">
        <v>351</v>
      </c>
      <c r="D46" s="96">
        <v>0.5</v>
      </c>
      <c r="E46" s="388">
        <v>0.03</v>
      </c>
    </row>
    <row r="47" spans="1:5" s="12" customFormat="1" ht="30.75">
      <c r="A47" s="90" t="s">
        <v>321</v>
      </c>
      <c r="B47" s="79">
        <f>VALUE(LEFT(Tabla3[[#This Row],[Cod. Criterio]],2))</f>
        <v>5</v>
      </c>
      <c r="C47" s="12" t="s">
        <v>352</v>
      </c>
      <c r="D47" s="96">
        <v>0.5</v>
      </c>
      <c r="E47" s="388">
        <v>0.03</v>
      </c>
    </row>
    <row r="48" spans="1:5" s="12" customFormat="1" ht="23.25">
      <c r="A48" s="90" t="s">
        <v>337</v>
      </c>
      <c r="B48" s="79">
        <f>VALUE(LEFT(Tabla3[[#This Row],[Cod. Criterio]],2))</f>
        <v>5</v>
      </c>
      <c r="C48" s="104" t="s">
        <v>353</v>
      </c>
      <c r="D48" s="96">
        <v>0.5</v>
      </c>
      <c r="E48" s="388">
        <v>0.03</v>
      </c>
    </row>
    <row r="49" spans="1:5" s="12" customFormat="1" ht="46.5">
      <c r="A49" s="90" t="s">
        <v>323</v>
      </c>
      <c r="B49" s="79">
        <f>VALUE(LEFT(Tabla3[[#This Row],[Cod. Criterio]],2))</f>
        <v>6</v>
      </c>
      <c r="C49" s="106" t="s">
        <v>354</v>
      </c>
      <c r="D49" s="96">
        <v>0.3</v>
      </c>
      <c r="E49" s="388">
        <v>0.03</v>
      </c>
    </row>
    <row r="50" spans="1:5" s="12" customFormat="1" ht="23.25">
      <c r="A50" s="90" t="s">
        <v>340</v>
      </c>
      <c r="B50" s="79">
        <f>VALUE(LEFT(Tabla3[[#This Row],[Cod. Criterio]],2))</f>
        <v>6</v>
      </c>
      <c r="C50" s="108" t="s">
        <v>355</v>
      </c>
      <c r="D50" s="96">
        <v>0.4</v>
      </c>
      <c r="E50" s="388">
        <v>0.04</v>
      </c>
    </row>
    <row r="51" spans="1:5" s="12" customFormat="1" ht="23.25">
      <c r="A51" s="90" t="s">
        <v>356</v>
      </c>
      <c r="B51" s="79">
        <f>VALUE(LEFT(Tabla3[[#This Row],[Cod. Criterio]],2))</f>
        <v>6</v>
      </c>
      <c r="C51" s="106" t="s">
        <v>357</v>
      </c>
      <c r="D51" s="96">
        <v>0.3</v>
      </c>
      <c r="E51" s="388">
        <v>0.03</v>
      </c>
    </row>
    <row r="52" spans="1:5" s="12" customFormat="1" ht="35.25">
      <c r="A52" s="37" t="s">
        <v>358</v>
      </c>
      <c r="B52" s="79">
        <f>VALUE(LEFT(Tabla3[[#This Row],[Cod. Criterio]],2))</f>
        <v>7</v>
      </c>
      <c r="C52" s="104" t="s">
        <v>359</v>
      </c>
      <c r="D52" s="62">
        <v>0.5</v>
      </c>
      <c r="E52" s="63">
        <v>0.03</v>
      </c>
    </row>
    <row r="53" spans="1:5" s="12" customFormat="1" ht="35.25">
      <c r="A53" s="37" t="s">
        <v>360</v>
      </c>
      <c r="B53" s="79">
        <f>VALUE(LEFT(Tabla3[[#This Row],[Cod. Criterio]],2))</f>
        <v>7</v>
      </c>
      <c r="C53" s="104" t="s">
        <v>361</v>
      </c>
      <c r="D53" s="62">
        <v>0.5</v>
      </c>
      <c r="E53" s="63">
        <v>0.03</v>
      </c>
    </row>
    <row r="54" spans="1:5" s="12" customFormat="1" ht="35.25">
      <c r="A54" s="90" t="s">
        <v>362</v>
      </c>
      <c r="B54" s="79">
        <f>VALUE(LEFT(Tabla3[[#This Row],[Cod. Criterio]],2))</f>
        <v>8</v>
      </c>
      <c r="C54" s="106" t="s">
        <v>363</v>
      </c>
      <c r="D54" s="96">
        <v>0.5</v>
      </c>
      <c r="E54" s="388">
        <v>0.05</v>
      </c>
    </row>
    <row r="55" spans="1:5" s="12" customFormat="1" ht="35.25">
      <c r="A55" s="90" t="s">
        <v>364</v>
      </c>
      <c r="B55" s="79">
        <f>VALUE(LEFT(Tabla3[[#This Row],[Cod. Criterio]],2))</f>
        <v>8</v>
      </c>
      <c r="C55" s="109" t="s">
        <v>365</v>
      </c>
      <c r="D55" s="96">
        <v>0.5</v>
      </c>
      <c r="E55" s="388">
        <v>0.05</v>
      </c>
    </row>
    <row r="56" spans="1:5" s="12" customFormat="1" ht="23.25">
      <c r="A56" s="90" t="s">
        <v>366</v>
      </c>
      <c r="B56" s="79">
        <f>VALUE(LEFT(Tabla3[[#This Row],[Cod. Criterio]],2))</f>
        <v>9</v>
      </c>
      <c r="C56" s="104" t="s">
        <v>367</v>
      </c>
      <c r="D56" s="96">
        <v>0.4</v>
      </c>
      <c r="E56" s="388">
        <v>0.02</v>
      </c>
    </row>
    <row r="57" spans="1:5" s="12" customFormat="1" ht="23.25">
      <c r="A57" s="37" t="s">
        <v>368</v>
      </c>
      <c r="B57" s="79">
        <f>VALUE(LEFT(Tabla3[[#This Row],[Cod. Criterio]],2))</f>
        <v>9</v>
      </c>
      <c r="C57" s="104" t="s">
        <v>369</v>
      </c>
      <c r="D57" s="62">
        <v>0.6</v>
      </c>
      <c r="E57" s="63">
        <v>0.03</v>
      </c>
    </row>
    <row r="58" spans="1:5" s="12" customFormat="1" ht="46.5">
      <c r="A58" s="37" t="s">
        <v>370</v>
      </c>
      <c r="B58" s="79">
        <f>VALUE(LEFT(Tabla3[[#This Row],[Cod. Criterio]],2))</f>
        <v>10</v>
      </c>
      <c r="C58" s="106" t="s">
        <v>371</v>
      </c>
      <c r="D58" s="62">
        <v>0.5</v>
      </c>
      <c r="E58" s="63">
        <v>0.03</v>
      </c>
    </row>
    <row r="59" spans="1:5" s="12" customFormat="1" ht="35.25">
      <c r="A59" s="90" t="s">
        <v>372</v>
      </c>
      <c r="B59" s="79">
        <f>VALUE(LEFT(Tabla3[[#This Row],[Cod. Criterio]],2))</f>
        <v>10</v>
      </c>
      <c r="C59" s="109" t="s">
        <v>373</v>
      </c>
      <c r="D59" s="96">
        <v>0.5</v>
      </c>
      <c r="E59" s="388">
        <v>0.03</v>
      </c>
    </row>
    <row r="60" spans="1:5" s="12" customFormat="1" ht="15">
      <c r="A60" s="58"/>
      <c r="B60" s="79" t="e">
        <f>VALUE(LEFT(Tabla3[[#This Row],[Cod. Criterio]],2))</f>
        <v>#VALUE!</v>
      </c>
      <c r="C60" s="309" t="s">
        <v>276</v>
      </c>
      <c r="D60" s="59"/>
      <c r="E60" s="80"/>
    </row>
    <row r="61" spans="1:5" ht="65.45" customHeight="1">
      <c r="A61" s="28" t="s">
        <v>293</v>
      </c>
      <c r="B61" s="45">
        <f>VALUE(LEFT(Tabla3[[#This Row],[Cod. Criterio]],2))</f>
        <v>1</v>
      </c>
      <c r="C61" s="28" t="s">
        <v>374</v>
      </c>
      <c r="D61" s="60">
        <v>0.08</v>
      </c>
      <c r="E61" s="63">
        <v>0.02</v>
      </c>
    </row>
    <row r="62" spans="1:5" ht="45.75">
      <c r="A62" s="28" t="s">
        <v>295</v>
      </c>
      <c r="B62" s="45">
        <f>VALUE(LEFT(Tabla3[[#This Row],[Cod. Criterio]],2))</f>
        <v>1</v>
      </c>
      <c r="C62" s="28" t="s">
        <v>375</v>
      </c>
      <c r="D62" s="60">
        <v>0.02</v>
      </c>
      <c r="E62" s="63">
        <v>5.0000000000000001E-3</v>
      </c>
    </row>
    <row r="63" spans="1:5" ht="30.75">
      <c r="A63" s="28" t="s">
        <v>297</v>
      </c>
      <c r="B63" s="45">
        <f>VALUE(LEFT(Tabla3[[#This Row],[Cod. Criterio]],2))</f>
        <v>1</v>
      </c>
      <c r="C63" s="28" t="s">
        <v>376</v>
      </c>
      <c r="D63" s="60">
        <v>7.0000000000000007E-2</v>
      </c>
      <c r="E63" s="63">
        <v>1.7500000000000002E-2</v>
      </c>
    </row>
    <row r="64" spans="1:5" ht="45.75">
      <c r="A64" s="28" t="s">
        <v>299</v>
      </c>
      <c r="B64" s="45">
        <f>VALUE(LEFT(Tabla3[[#This Row],[Cod. Criterio]],2))</f>
        <v>1</v>
      </c>
      <c r="C64" s="28" t="s">
        <v>377</v>
      </c>
      <c r="D64" s="60">
        <v>0.06</v>
      </c>
      <c r="E64" s="63">
        <v>1.4999999999999999E-2</v>
      </c>
    </row>
    <row r="65" spans="1:5" ht="102" customHeight="1">
      <c r="A65" s="28" t="s">
        <v>378</v>
      </c>
      <c r="B65" s="45"/>
      <c r="C65" s="28" t="s">
        <v>379</v>
      </c>
      <c r="D65" s="60">
        <v>0.09</v>
      </c>
      <c r="E65" s="63">
        <v>4.4999999999999998E-2</v>
      </c>
    </row>
    <row r="66" spans="1:5" ht="77.45" customHeight="1">
      <c r="A66" s="69" t="s">
        <v>301</v>
      </c>
      <c r="B66" s="63">
        <f>VALUE(LEFT(Tabla3[[#This Row],[Cod. Criterio]],2))</f>
        <v>2</v>
      </c>
      <c r="C66" s="69" t="s">
        <v>380</v>
      </c>
      <c r="D66" s="62">
        <v>0.03</v>
      </c>
      <c r="E66" s="63">
        <v>1.4999999999999999E-2</v>
      </c>
    </row>
    <row r="67" spans="1:5" ht="77.45" customHeight="1">
      <c r="A67" s="47" t="s">
        <v>303</v>
      </c>
      <c r="B67" s="47">
        <f>VALUE(LEFT(Tabla3[[#This Row],[Cod. Criterio]],2))</f>
        <v>2</v>
      </c>
      <c r="C67" s="47" t="s">
        <v>381</v>
      </c>
      <c r="D67" s="60">
        <v>0.21</v>
      </c>
      <c r="E67" s="63">
        <v>5.2499999999999998E-2</v>
      </c>
    </row>
    <row r="68" spans="1:5" ht="83.45" customHeight="1">
      <c r="A68" s="47" t="s">
        <v>305</v>
      </c>
      <c r="B68" s="47">
        <f>VALUE(LEFT(Tabla3[[#This Row],[Cod. Criterio]],2))</f>
        <v>2</v>
      </c>
      <c r="C68" s="47" t="s">
        <v>382</v>
      </c>
      <c r="D68" s="60">
        <v>0.05</v>
      </c>
      <c r="E68" s="63">
        <v>1.2500000000000001E-2</v>
      </c>
    </row>
    <row r="69" spans="1:5" ht="83.45" customHeight="1">
      <c r="A69" s="28" t="s">
        <v>307</v>
      </c>
      <c r="B69" s="28">
        <f>VALUE(LEFT(Tabla3[[#This Row],[Cod. Criterio]],2))</f>
        <v>3</v>
      </c>
      <c r="C69" s="28" t="s">
        <v>383</v>
      </c>
      <c r="D69" s="62">
        <v>0.04</v>
      </c>
      <c r="E69" s="63">
        <v>0.01</v>
      </c>
    </row>
    <row r="70" spans="1:5" ht="83.45" customHeight="1">
      <c r="A70" s="28" t="s">
        <v>309</v>
      </c>
      <c r="B70" s="28">
        <f>VALUE(LEFT(Tabla3[[#This Row],[Cod. Criterio]],2))</f>
        <v>3</v>
      </c>
      <c r="C70" s="28" t="s">
        <v>384</v>
      </c>
      <c r="D70" s="62">
        <v>0.05</v>
      </c>
      <c r="E70" s="63">
        <v>1.2500000000000001E-2</v>
      </c>
    </row>
    <row r="71" spans="1:5" ht="95.1" customHeight="1">
      <c r="A71" s="28" t="s">
        <v>311</v>
      </c>
      <c r="B71" s="28">
        <f>VALUE(LEFT(Tabla3[[#This Row],[Cod. Criterio]],2))</f>
        <v>3</v>
      </c>
      <c r="C71" s="28" t="s">
        <v>385</v>
      </c>
      <c r="D71" s="60">
        <v>0.08</v>
      </c>
      <c r="E71" s="63">
        <v>0.02</v>
      </c>
    </row>
    <row r="72" spans="1:5" ht="95.1" customHeight="1">
      <c r="A72" s="28" t="s">
        <v>317</v>
      </c>
      <c r="B72" s="28">
        <f>VALUE(LEFT(Tabla3[[#This Row],[Cod. Criterio]],2))</f>
        <v>4</v>
      </c>
      <c r="C72" s="28" t="s">
        <v>386</v>
      </c>
      <c r="D72" s="62">
        <v>0.05</v>
      </c>
      <c r="E72" s="63">
        <v>1.2500000000000001E-2</v>
      </c>
    </row>
    <row r="73" spans="1:5" ht="95.1" customHeight="1">
      <c r="A73" s="28" t="s">
        <v>319</v>
      </c>
      <c r="B73" s="28">
        <f>VALUE(LEFT(Tabla3[[#This Row],[Cod. Criterio]],2))</f>
        <v>4</v>
      </c>
      <c r="C73" s="28" t="s">
        <v>387</v>
      </c>
      <c r="D73" s="62">
        <v>0.01</v>
      </c>
      <c r="E73" s="63">
        <v>2.5000000000000001E-3</v>
      </c>
    </row>
    <row r="74" spans="1:5" ht="108.6" customHeight="1">
      <c r="A74" s="28" t="s">
        <v>388</v>
      </c>
      <c r="B74" s="28">
        <f>VALUE(LEFT(Tabla3[[#This Row],[Cod. Criterio]],2))</f>
        <v>4</v>
      </c>
      <c r="C74" s="28" t="s">
        <v>389</v>
      </c>
      <c r="D74" s="60">
        <v>0.05</v>
      </c>
      <c r="E74" s="63">
        <v>1.2500000000000001E-2</v>
      </c>
    </row>
    <row r="75" spans="1:5" ht="45.75">
      <c r="A75" s="28" t="s">
        <v>321</v>
      </c>
      <c r="B75" s="28">
        <f>VALUE(LEFT(Tabla3[[#This Row],[Cod. Criterio]],2))</f>
        <v>5</v>
      </c>
      <c r="C75" s="28" t="s">
        <v>390</v>
      </c>
      <c r="D75" s="62">
        <v>0.03</v>
      </c>
      <c r="E75" s="63">
        <v>7.4999999999999997E-3</v>
      </c>
    </row>
    <row r="76" spans="1:5" ht="39.6" customHeight="1">
      <c r="A76" s="28" t="s">
        <v>337</v>
      </c>
      <c r="B76" s="28">
        <f>VALUE(LEFT(Tabla3[[#This Row],[Cod. Criterio]],2))</f>
        <v>5</v>
      </c>
      <c r="C76" s="28" t="s">
        <v>391</v>
      </c>
      <c r="D76" s="62">
        <v>0.01</v>
      </c>
      <c r="E76" s="63">
        <v>2.5000000000000001E-3</v>
      </c>
    </row>
    <row r="77" spans="1:5" ht="77.45" customHeight="1">
      <c r="A77" s="28" t="s">
        <v>323</v>
      </c>
      <c r="B77" s="28">
        <f>VALUE(LEFT(Tabla3[[#This Row],[Cod. Criterio]],2))</f>
        <v>6</v>
      </c>
      <c r="C77" s="28" t="s">
        <v>392</v>
      </c>
      <c r="D77" s="62">
        <v>0.01</v>
      </c>
      <c r="E77" s="63">
        <v>2.5000000000000001E-3</v>
      </c>
    </row>
    <row r="78" spans="1:5" ht="45.6" customHeight="1">
      <c r="A78" s="28" t="s">
        <v>340</v>
      </c>
      <c r="B78" s="28">
        <f>VALUE(LEFT(Tabla3[[#This Row],[Cod. Criterio]],2))</f>
        <v>6</v>
      </c>
      <c r="C78" s="28" t="s">
        <v>393</v>
      </c>
      <c r="D78" s="62">
        <v>0.01</v>
      </c>
      <c r="E78" s="63">
        <v>2.5000000000000001E-3</v>
      </c>
    </row>
    <row r="79" spans="1:5" ht="57.95" customHeight="1">
      <c r="A79" s="28" t="s">
        <v>356</v>
      </c>
      <c r="B79" s="28">
        <f>VALUE(LEFT(Tabla3[[#This Row],[Cod. Criterio]],2))</f>
        <v>6</v>
      </c>
      <c r="C79" s="28" t="s">
        <v>394</v>
      </c>
      <c r="D79" s="60">
        <v>0.01</v>
      </c>
      <c r="E79" s="63">
        <v>2.5000000000000001E-3</v>
      </c>
    </row>
    <row r="80" spans="1:5" ht="30.75">
      <c r="A80" s="28" t="s">
        <v>395</v>
      </c>
      <c r="B80" s="28">
        <f>VALUE(LEFT(Tabla3[[#This Row],[Cod. Criterio]],2))</f>
        <v>6</v>
      </c>
      <c r="C80" s="28" t="s">
        <v>396</v>
      </c>
      <c r="D80" s="60">
        <v>0.01</v>
      </c>
      <c r="E80" s="63">
        <v>2.5000000000000001E-3</v>
      </c>
    </row>
    <row r="81" spans="1:5" ht="56.45" customHeight="1">
      <c r="A81" s="28" t="s">
        <v>397</v>
      </c>
      <c r="B81" s="28">
        <f>VALUE(LEFT(Tabla3[[#This Row],[Cod. Criterio]],2))</f>
        <v>6</v>
      </c>
      <c r="C81" s="28" t="s">
        <v>398</v>
      </c>
      <c r="D81" s="60">
        <v>0.02</v>
      </c>
      <c r="E81" s="63">
        <v>5.0000000000000001E-3</v>
      </c>
    </row>
    <row r="82" spans="1:5" ht="30.75">
      <c r="A82" s="28" t="s">
        <v>399</v>
      </c>
      <c r="B82" s="28">
        <f>VALUE(LEFT(Tabla3[[#This Row],[Cod. Criterio]],2))</f>
        <v>6</v>
      </c>
      <c r="C82" s="28" t="s">
        <v>400</v>
      </c>
      <c r="D82" s="60">
        <v>0.01</v>
      </c>
      <c r="E82" s="63">
        <v>2.5000000000000001E-3</v>
      </c>
    </row>
  </sheetData>
  <conditionalFormatting sqref="A25">
    <cfRule type="expression" dxfId="180" priority="7">
      <formula>ISEVEN($B26)</formula>
    </cfRule>
  </conditionalFormatting>
  <conditionalFormatting sqref="A27">
    <cfRule type="expression" dxfId="179" priority="9">
      <formula>ISEVEN($B29)</formula>
    </cfRule>
  </conditionalFormatting>
  <conditionalFormatting sqref="A28">
    <cfRule type="expression" dxfId="178" priority="10">
      <formula>ISEVEN($B32)</formula>
    </cfRule>
  </conditionalFormatting>
  <conditionalFormatting sqref="A29">
    <cfRule type="expression" dxfId="177" priority="8">
      <formula>ISEVEN($B32)</formula>
    </cfRule>
  </conditionalFormatting>
  <conditionalFormatting sqref="A37:A59 E21:E35">
    <cfRule type="expression" dxfId="176" priority="2">
      <formula>ISEVEN($B21)</formula>
    </cfRule>
  </conditionalFormatting>
  <conditionalFormatting sqref="A21:B24 B25:B29 A26:A29 A30:B35">
    <cfRule type="expression" dxfId="175" priority="6">
      <formula>ISEVEN($B21)</formula>
    </cfRule>
  </conditionalFormatting>
  <conditionalFormatting sqref="A66:C82">
    <cfRule type="expression" dxfId="174" priority="32">
      <formula>ISEVEN($B66)</formula>
    </cfRule>
  </conditionalFormatting>
  <conditionalFormatting sqref="C24:C27">
    <cfRule type="expression" dxfId="173" priority="5">
      <formula>ISEVEN($B24)</formula>
    </cfRule>
  </conditionalFormatting>
  <conditionalFormatting sqref="C30:C31">
    <cfRule type="expression" dxfId="172" priority="4">
      <formula>ISEVEN($B30)</formula>
    </cfRule>
  </conditionalFormatting>
  <conditionalFormatting sqref="C34:C35">
    <cfRule type="expression" dxfId="171" priority="3">
      <formula>ISEVEN($B34)</formula>
    </cfRule>
  </conditionalFormatting>
  <conditionalFormatting sqref="D66">
    <cfRule type="expression" dxfId="170" priority="17">
      <formula>ISEVEN($B66)</formula>
    </cfRule>
  </conditionalFormatting>
  <conditionalFormatting sqref="D67:D68 D71 D74 D79:D82">
    <cfRule type="expression" dxfId="169" priority="20">
      <formula>ISEVEN($B65)</formula>
    </cfRule>
  </conditionalFormatting>
  <conditionalFormatting sqref="D69:D70">
    <cfRule type="expression" dxfId="168" priority="18">
      <formula>ISEVEN($B69)</formula>
    </cfRule>
  </conditionalFormatting>
  <conditionalFormatting sqref="D72:D73">
    <cfRule type="expression" dxfId="167" priority="16">
      <formula>ISEVEN($B72)</formula>
    </cfRule>
  </conditionalFormatting>
  <conditionalFormatting sqref="D75:D78">
    <cfRule type="expression" dxfId="166" priority="11">
      <formula>ISEVEN($B75)</formula>
    </cfRule>
  </conditionalFormatting>
  <conditionalFormatting sqref="D37:E59">
    <cfRule type="expression" dxfId="165" priority="1">
      <formula>ISEVEN($B37)</formula>
    </cfRule>
  </conditionalFormatting>
  <conditionalFormatting sqref="D61:E62 A61:C63 A64:E64 A66:B82 E66:E82">
    <cfRule type="expression" dxfId="164" priority="47">
      <formula>ISEVEN($B61)</formula>
    </cfRule>
  </conditionalFormatting>
  <conditionalFormatting sqref="D63:E63">
    <cfRule type="expression" dxfId="163" priority="120">
      <formula>ISEVEN(#REF!)</formula>
    </cfRule>
  </conditionalFormatting>
  <conditionalFormatting sqref="D65:E65">
    <cfRule type="expression" dxfId="162" priority="119">
      <formula>ISEVEN($B63)</formula>
    </cfRule>
  </conditionalFormatting>
  <pageMargins left="0.70866141732283472" right="0.70866141732283472" top="0.74803149606299213" bottom="0.74803149606299213" header="0.31496062992125984" footer="0.31496062992125984"/>
  <pageSetup paperSize="9" orientation="landscape" blackAndWhite="1" horizontalDpi="360" verticalDpi="36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119AC-91F7-47FE-8996-9A3919851D19}">
  <sheetPr>
    <tabColor theme="9"/>
  </sheetPr>
  <dimension ref="A1:H243"/>
  <sheetViews>
    <sheetView showGridLines="0" zoomScale="83" zoomScaleNormal="40" workbookViewId="0">
      <pane ySplit="1" topLeftCell="A98" activePane="bottomLeft" state="frozen"/>
      <selection pane="bottomLeft" activeCell="D99" sqref="D99"/>
    </sheetView>
  </sheetViews>
  <sheetFormatPr defaultColWidth="11.42578125" defaultRowHeight="14.45"/>
  <cols>
    <col min="1" max="1" width="8.7109375" style="12" customWidth="1"/>
    <col min="2" max="2" width="11.140625" style="12" customWidth="1"/>
    <col min="3" max="3" width="11.5703125" style="12" customWidth="1"/>
    <col min="4" max="4" width="80.140625" style="28" customWidth="1"/>
    <col min="5" max="5" width="14.7109375" style="28" hidden="1" customWidth="1"/>
    <col min="6" max="6" width="15" style="28" customWidth="1"/>
    <col min="7" max="7" width="14.42578125" style="12" customWidth="1"/>
    <col min="8" max="8" width="36.85546875" style="12" hidden="1" customWidth="1"/>
    <col min="9" max="9" width="11.85546875" style="12" bestFit="1" customWidth="1"/>
    <col min="10" max="11" width="11.42578125" style="12"/>
    <col min="12" max="12" width="47.85546875" style="12" customWidth="1"/>
    <col min="13" max="16384" width="11.42578125" style="12"/>
  </cols>
  <sheetData>
    <row r="1" spans="1:8" ht="30" customHeight="1">
      <c r="A1" s="44" t="s">
        <v>290</v>
      </c>
      <c r="B1" s="44" t="s">
        <v>289</v>
      </c>
      <c r="C1" s="44" t="s">
        <v>401</v>
      </c>
      <c r="D1" s="44" t="s">
        <v>402</v>
      </c>
      <c r="E1" s="44" t="s">
        <v>403</v>
      </c>
      <c r="F1" s="44" t="s">
        <v>404</v>
      </c>
      <c r="G1" s="44" t="s">
        <v>405</v>
      </c>
      <c r="H1" s="44" t="s">
        <v>406</v>
      </c>
    </row>
    <row r="2" spans="1:8" ht="30" customHeight="1">
      <c r="A2" s="79" t="e">
        <f>VALUE(LEFT(Tabla35[[#This Row],[Cod. Criterio]],2))</f>
        <v>#VALUE!</v>
      </c>
      <c r="B2" s="44" t="str">
        <f>LEFT(Tabla35[[#This Row],[Cod.Logro]],5)</f>
        <v/>
      </c>
      <c r="C2" s="44"/>
      <c r="D2" s="309" t="s">
        <v>229</v>
      </c>
      <c r="E2" s="58" t="e">
        <f>_xlfn.CONCAT([2]!Tabla35[[#This Row],[Cod.Logro]:[Criterio / Subcriterio]])</f>
        <v>#REF!</v>
      </c>
      <c r="F2" s="59"/>
      <c r="G2" s="80"/>
      <c r="H2" s="44">
        <f>IF(Tabla35[[#This Row],[Cod.Logro]]&gt;0,MATCH(Tabla35[[#This Row],[Cod-Subcrt]],Tabla6[[#All],[Subcriterio]],0),99)</f>
        <v>99</v>
      </c>
    </row>
    <row r="3" spans="1:8" ht="69.75" customHeight="1">
      <c r="A3" s="45">
        <v>1</v>
      </c>
      <c r="B3" s="90" t="s">
        <v>293</v>
      </c>
      <c r="C3" s="90" t="s">
        <v>293</v>
      </c>
      <c r="D3" s="28" t="s">
        <v>294</v>
      </c>
      <c r="E3" s="58" t="e">
        <f>_xlfn.CONCAT([2]!Tabla35[[#This Row],[Cod.Logro]:[Criterio / Subcriterio]])</f>
        <v>#REF!</v>
      </c>
      <c r="F3" s="95">
        <v>0.25</v>
      </c>
      <c r="G3" s="96">
        <v>2.5000000000000001E-2</v>
      </c>
      <c r="H3" s="44" t="e">
        <f>IF(Tabla35[[#This Row],[Cod.Logro]]&gt;0,MATCH(Tabla35[[#This Row],[Cod-Subcrt]],Tabla6[[#All],[Subcriterio]],0),99)</f>
        <v>#REF!</v>
      </c>
    </row>
    <row r="4" spans="1:8" ht="99.75" customHeight="1">
      <c r="A4" s="45">
        <v>1</v>
      </c>
      <c r="B4" s="90" t="s">
        <v>295</v>
      </c>
      <c r="C4" s="90" t="s">
        <v>295</v>
      </c>
      <c r="D4" s="221" t="s">
        <v>296</v>
      </c>
      <c r="E4" s="58" t="e">
        <f>_xlfn.CONCAT([2]!Tabla35[[#This Row],[Cod.Logro]:[Criterio / Subcriterio]])</f>
        <v>#REF!</v>
      </c>
      <c r="F4" s="95">
        <v>0.25</v>
      </c>
      <c r="G4" s="96">
        <v>2.5000000000000001E-2</v>
      </c>
      <c r="H4" s="44" t="e">
        <f>IF(Tabla35[[#This Row],[Cod.Logro]]&gt;0,MATCH(Tabla35[[#This Row],[Cod-Subcrt]],Tabla6[[#All],[Subcriterio]],0),99)</f>
        <v>#REF!</v>
      </c>
    </row>
    <row r="5" spans="1:8" ht="60" customHeight="1">
      <c r="A5" s="224">
        <v>1</v>
      </c>
      <c r="B5" s="90" t="s">
        <v>297</v>
      </c>
      <c r="C5" s="90" t="s">
        <v>297</v>
      </c>
      <c r="D5" s="221" t="s">
        <v>298</v>
      </c>
      <c r="E5" s="58" t="e">
        <f>_xlfn.CONCAT([2]!Tabla35[[#This Row],[Cod.Logro]:[Criterio / Subcriterio]])</f>
        <v>#REF!</v>
      </c>
      <c r="F5" s="95">
        <v>0.25</v>
      </c>
      <c r="G5" s="96">
        <v>2.5000000000000001E-2</v>
      </c>
      <c r="H5" s="44" t="e">
        <f>IF(Tabla35[[#This Row],[Cod.Logro]]&gt;0,MATCH(Tabla35[[#This Row],[Cod-Subcrt]],Tabla6[[#All],[Subcriterio]],0),99)</f>
        <v>#REF!</v>
      </c>
    </row>
    <row r="6" spans="1:8" ht="30" customHeight="1">
      <c r="A6" s="45">
        <v>1</v>
      </c>
      <c r="B6" s="102" t="s">
        <v>299</v>
      </c>
      <c r="C6" s="102" t="s">
        <v>299</v>
      </c>
      <c r="D6" s="202" t="s">
        <v>300</v>
      </c>
      <c r="E6" s="58" t="e">
        <f>_xlfn.CONCAT([2]!Tabla35[[#This Row],[Cod.Logro]:[Criterio / Subcriterio]])</f>
        <v>#REF!</v>
      </c>
      <c r="F6" s="110">
        <v>0.25</v>
      </c>
      <c r="G6" s="223">
        <v>2.5000000000000001E-2</v>
      </c>
      <c r="H6" s="44" t="e">
        <f>IF(Tabla35[[#This Row],[Cod.Logro]]&gt;0,MATCH(Tabla35[[#This Row],[Cod-Subcrt]],Tabla6[[#All],[Subcriterio]],0),99)</f>
        <v>#REF!</v>
      </c>
    </row>
    <row r="7" spans="1:8" ht="30" customHeight="1">
      <c r="A7" s="45">
        <v>2</v>
      </c>
      <c r="B7" s="102" t="s">
        <v>301</v>
      </c>
      <c r="C7" s="102" t="s">
        <v>301</v>
      </c>
      <c r="D7" s="220" t="s">
        <v>302</v>
      </c>
      <c r="E7" s="58" t="e">
        <f>_xlfn.CONCAT([2]!Tabla35[[#This Row],[Cod.Logro]:[Criterio / Subcriterio]])</f>
        <v>#REF!</v>
      </c>
      <c r="F7" s="110">
        <v>0.5</v>
      </c>
      <c r="G7" s="96">
        <v>0.1</v>
      </c>
      <c r="H7" s="44" t="e">
        <f>IF(Tabla35[[#This Row],[Cod.Logro]]&gt;0,MATCH(Tabla35[[#This Row],[Cod-Subcrt]],Tabla6[[#All],[Subcriterio]],0),99)</f>
        <v>#REF!</v>
      </c>
    </row>
    <row r="8" spans="1:8" ht="30" customHeight="1">
      <c r="A8" s="45">
        <v>2</v>
      </c>
      <c r="B8" s="90" t="s">
        <v>303</v>
      </c>
      <c r="C8" s="90" t="s">
        <v>303</v>
      </c>
      <c r="D8" s="220" t="s">
        <v>304</v>
      </c>
      <c r="E8" s="58" t="e">
        <f>_xlfn.CONCAT([2]!Tabla35[[#This Row],[Cod.Logro]:[Criterio / Subcriterio]])</f>
        <v>#REF!</v>
      </c>
      <c r="F8" s="95">
        <v>0.25</v>
      </c>
      <c r="G8" s="96">
        <v>0.05</v>
      </c>
      <c r="H8" s="44" t="e">
        <f>IF(Tabla35[[#This Row],[Cod.Logro]]&gt;0,MATCH(Tabla35[[#This Row],[Cod-Subcrt]],Tabla6[[#All],[Subcriterio]],0),99)</f>
        <v>#REF!</v>
      </c>
    </row>
    <row r="9" spans="1:8" ht="60" customHeight="1">
      <c r="A9" s="224">
        <v>2.2999999999999998</v>
      </c>
      <c r="B9" s="90" t="s">
        <v>305</v>
      </c>
      <c r="C9" s="90" t="s">
        <v>305</v>
      </c>
      <c r="D9" s="220" t="s">
        <v>306</v>
      </c>
      <c r="E9" s="58" t="e">
        <f>_xlfn.CONCAT([2]!Tabla35[[#This Row],[Cod.Logro]:[Criterio / Subcriterio]])</f>
        <v>#REF!</v>
      </c>
      <c r="F9" s="95">
        <v>0.25</v>
      </c>
      <c r="G9" s="96">
        <v>0.05</v>
      </c>
      <c r="H9" s="44" t="e">
        <f>IF(Tabla35[[#This Row],[Cod.Logro]]&gt;0,MATCH(Tabla35[[#This Row],[Cod-Subcrt]],Tabla6[[#All],[Subcriterio]],0),99)</f>
        <v>#REF!</v>
      </c>
    </row>
    <row r="10" spans="1:8" ht="60" customHeight="1">
      <c r="A10" s="45">
        <v>2.6</v>
      </c>
      <c r="B10" s="90" t="s">
        <v>307</v>
      </c>
      <c r="C10" s="90" t="s">
        <v>307</v>
      </c>
      <c r="D10" s="221" t="s">
        <v>308</v>
      </c>
      <c r="E10" s="58" t="e">
        <f>_xlfn.CONCAT([2]!Tabla35[[#This Row],[Cod.Logro]:[Criterio / Subcriterio]])</f>
        <v>#REF!</v>
      </c>
      <c r="F10" s="95">
        <v>0.2</v>
      </c>
      <c r="G10" s="96">
        <v>2.0000000000000004E-2</v>
      </c>
      <c r="H10" s="44" t="e">
        <f>IF(Tabla35[[#This Row],[Cod.Logro]]&gt;0,MATCH(Tabla35[[#This Row],[Cod-Subcrt]],Tabla6[[#All],[Subcriterio]],0),99)</f>
        <v>#REF!</v>
      </c>
    </row>
    <row r="11" spans="1:8" ht="60" customHeight="1">
      <c r="A11" s="45">
        <v>2.9</v>
      </c>
      <c r="B11" s="90" t="s">
        <v>309</v>
      </c>
      <c r="C11" s="90" t="s">
        <v>309</v>
      </c>
      <c r="D11" s="221" t="s">
        <v>310</v>
      </c>
      <c r="E11" s="58" t="e">
        <f>_xlfn.CONCAT([2]!Tabla35[[#This Row],[Cod.Logro]:[Criterio / Subcriterio]])</f>
        <v>#REF!</v>
      </c>
      <c r="F11" s="95">
        <v>0.2</v>
      </c>
      <c r="G11" s="96">
        <v>2.0000000000000004E-2</v>
      </c>
      <c r="H11" s="44" t="e">
        <f>IF(Tabla35[[#This Row],[Cod.Logro]]&gt;0,MATCH(Tabla35[[#This Row],[Cod-Subcrt]],Tabla6[[#All],[Subcriterio]],0),99)</f>
        <v>#REF!</v>
      </c>
    </row>
    <row r="12" spans="1:8" ht="60" customHeight="1">
      <c r="A12" s="45">
        <v>3.2</v>
      </c>
      <c r="B12" s="90" t="s">
        <v>311</v>
      </c>
      <c r="C12" s="90" t="s">
        <v>311</v>
      </c>
      <c r="D12" s="221" t="s">
        <v>312</v>
      </c>
      <c r="E12" s="58" t="e">
        <f>_xlfn.CONCAT([2]!Tabla35[[#This Row],[Cod.Logro]:[Criterio / Subcriterio]])</f>
        <v>#REF!</v>
      </c>
      <c r="F12" s="95">
        <v>0.2</v>
      </c>
      <c r="G12" s="96">
        <v>2.0000000000000004E-2</v>
      </c>
      <c r="H12" s="44" t="e">
        <f>IF(Tabla35[[#This Row],[Cod.Logro]]&gt;0,MATCH(Tabla35[[#This Row],[Cod-Subcrt]],Tabla6[[#All],[Subcriterio]],0),99)</f>
        <v>#REF!</v>
      </c>
    </row>
    <row r="13" spans="1:8" ht="60" customHeight="1">
      <c r="A13" s="224">
        <v>3</v>
      </c>
      <c r="B13" s="102" t="s">
        <v>313</v>
      </c>
      <c r="C13" s="102" t="s">
        <v>313</v>
      </c>
      <c r="D13" s="222" t="s">
        <v>314</v>
      </c>
      <c r="E13" s="58" t="e">
        <f>_xlfn.CONCAT([2]!Tabla35[[#This Row],[Cod.Logro]:[Criterio / Subcriterio]])</f>
        <v>#REF!</v>
      </c>
      <c r="F13" s="95">
        <v>0.2</v>
      </c>
      <c r="G13" s="96">
        <v>2.0000000000000004E-2</v>
      </c>
      <c r="H13" s="44" t="e">
        <f>IF(Tabla35[[#This Row],[Cod.Logro]]&gt;0,MATCH(Tabla35[[#This Row],[Cod-Subcrt]],Tabla6[[#All],[Subcriterio]],0),99)</f>
        <v>#REF!</v>
      </c>
    </row>
    <row r="14" spans="1:8" ht="60" customHeight="1">
      <c r="A14" s="45">
        <v>3</v>
      </c>
      <c r="B14" s="90" t="s">
        <v>315</v>
      </c>
      <c r="C14" s="90" t="s">
        <v>315</v>
      </c>
      <c r="D14" s="202" t="s">
        <v>316</v>
      </c>
      <c r="E14" s="58" t="e">
        <f>_xlfn.CONCAT([2]!Tabla35[[#This Row],[Cod.Logro]:[Criterio / Subcriterio]])</f>
        <v>#REF!</v>
      </c>
      <c r="F14" s="95">
        <v>0.2</v>
      </c>
      <c r="G14" s="96">
        <v>2.0000000000000004E-2</v>
      </c>
      <c r="H14" s="44" t="e">
        <f>IF(Tabla35[[#This Row],[Cod.Logro]]&gt;0,MATCH(Tabla35[[#This Row],[Cod-Subcrt]],Tabla6[[#All],[Subcriterio]],0),99)</f>
        <v>#REF!</v>
      </c>
    </row>
    <row r="15" spans="1:8" ht="60" customHeight="1">
      <c r="A15" s="45">
        <v>4.0999999999999996</v>
      </c>
      <c r="B15" s="90" t="s">
        <v>317</v>
      </c>
      <c r="C15" s="90" t="s">
        <v>317</v>
      </c>
      <c r="D15" s="12" t="s">
        <v>318</v>
      </c>
      <c r="E15" s="58" t="e">
        <f>_xlfn.CONCAT([2]!Tabla35[[#This Row],[Cod.Logro]:[Criterio / Subcriterio]])</f>
        <v>#REF!</v>
      </c>
      <c r="F15" s="110">
        <v>0.5</v>
      </c>
      <c r="G15" s="96">
        <v>0.1</v>
      </c>
      <c r="H15" s="44" t="e">
        <f>IF(Tabla35[[#This Row],[Cod.Logro]]&gt;0,MATCH(Tabla35[[#This Row],[Cod-Subcrt]],Tabla6[[#All],[Subcriterio]],0),99)</f>
        <v>#REF!</v>
      </c>
    </row>
    <row r="16" spans="1:8" ht="60" customHeight="1">
      <c r="A16" s="45">
        <v>4</v>
      </c>
      <c r="B16" s="90" t="s">
        <v>319</v>
      </c>
      <c r="C16" s="90" t="s">
        <v>319</v>
      </c>
      <c r="D16" s="12" t="s">
        <v>320</v>
      </c>
      <c r="E16" s="58" t="e">
        <f>_xlfn.CONCAT([2]!Tabla35[[#This Row],[Cod.Logro]:[Criterio / Subcriterio]])</f>
        <v>#REF!</v>
      </c>
      <c r="F16" s="95">
        <v>0.5</v>
      </c>
      <c r="G16" s="96">
        <v>0.1</v>
      </c>
      <c r="H16" s="44" t="e">
        <f>IF(Tabla35[[#This Row],[Cod.Logro]]&gt;0,MATCH(Tabla35[[#This Row],[Cod-Subcrt]],Tabla6[[#All],[Subcriterio]],0),99)</f>
        <v>#REF!</v>
      </c>
    </row>
    <row r="17" spans="1:8" ht="60" customHeight="1">
      <c r="A17" s="45">
        <v>5</v>
      </c>
      <c r="B17" s="90" t="s">
        <v>321</v>
      </c>
      <c r="C17" s="90" t="s">
        <v>321</v>
      </c>
      <c r="D17" s="221" t="s">
        <v>322</v>
      </c>
      <c r="E17" s="58" t="e">
        <f>_xlfn.CONCAT([2]!Tabla35[[#This Row],[Cod.Logro]:[Criterio / Subcriterio]])</f>
        <v>#REF!</v>
      </c>
      <c r="F17" s="95">
        <v>1</v>
      </c>
      <c r="G17" s="96">
        <v>0.25</v>
      </c>
      <c r="H17" s="44" t="e">
        <f>IF(Tabla35[[#This Row],[Cod.Logro]]&gt;0,MATCH(Tabla35[[#This Row],[Cod-Subcrt]],Tabla6[[#All],[Subcriterio]],0),99)</f>
        <v>#REF!</v>
      </c>
    </row>
    <row r="18" spans="1:8" ht="80.25" customHeight="1">
      <c r="A18" s="45">
        <v>6</v>
      </c>
      <c r="B18" s="90" t="s">
        <v>323</v>
      </c>
      <c r="C18" s="90" t="s">
        <v>323</v>
      </c>
      <c r="D18" s="12" t="s">
        <v>324</v>
      </c>
      <c r="E18" s="58" t="e">
        <f>_xlfn.CONCAT([2]!Tabla35[[#This Row],[Cod.Logro]:[Criterio / Subcriterio]])</f>
        <v>#REF!</v>
      </c>
      <c r="F18" s="110">
        <v>1</v>
      </c>
      <c r="G18" s="96">
        <v>0.15</v>
      </c>
      <c r="H18" s="44" t="e">
        <f>IF(Tabla35[[#This Row],[Cod.Logro]]&gt;0,MATCH(Tabla35[[#This Row],[Cod-Subcrt]],Tabla6[[#All],[Subcriterio]],0),99)</f>
        <v>#REF!</v>
      </c>
    </row>
    <row r="19" spans="1:8" ht="30" customHeight="1">
      <c r="A19" s="79" t="e">
        <f>VALUE(LEFT(Tabla35[[#This Row],[Cod. Criterio]],2))</f>
        <v>#VALUE!</v>
      </c>
      <c r="B19" s="44" t="str">
        <f>LEFT(Tabla35[[#This Row],[Cod.Logro]],5)</f>
        <v/>
      </c>
      <c r="C19" s="44"/>
      <c r="D19" s="309" t="s">
        <v>242</v>
      </c>
      <c r="E19" s="58" t="e">
        <f>_xlfn.CONCAT([2]!Tabla35[[#This Row],[Cod.Logro]:[Criterio / Subcriterio]])</f>
        <v>#REF!</v>
      </c>
      <c r="F19" s="59"/>
      <c r="G19" s="80"/>
      <c r="H19" s="44">
        <f>IF(Tabla35[[#This Row],[Cod.Logro]]&gt;0,MATCH(Tabla35[[#This Row],[Cod-Subcrt]],Tabla6[[#All],[Subcriterio]],0),99)</f>
        <v>99</v>
      </c>
    </row>
    <row r="20" spans="1:8" ht="47.1" customHeight="1">
      <c r="A20" s="56">
        <v>1</v>
      </c>
      <c r="B20" s="57" t="s">
        <v>293</v>
      </c>
      <c r="C20" s="44"/>
      <c r="D20" s="28" t="s">
        <v>325</v>
      </c>
      <c r="E20" s="58" t="e">
        <f>_xlfn.CONCAT([2]!Tabla35[[#This Row],[Cod.Logro]:[Criterio / Subcriterio]])</f>
        <v>#REF!</v>
      </c>
      <c r="F20" s="61">
        <v>9.5000000000000001E-2</v>
      </c>
      <c r="G20" s="61">
        <v>9.5000000000000001E-2</v>
      </c>
      <c r="H20" s="44">
        <f>IF(Tabla35[[#This Row],[Cod.Logro]]&gt;0,MATCH(Tabla35[[#This Row],[Cod-Subcrt]],Tabla6[[#All],[Subcriterio]],0),99)</f>
        <v>99</v>
      </c>
    </row>
    <row r="21" spans="1:8" ht="30" customHeight="1">
      <c r="A21" s="56">
        <v>1</v>
      </c>
      <c r="B21" s="37" t="s">
        <v>295</v>
      </c>
      <c r="C21" s="37"/>
      <c r="D21" s="47" t="s">
        <v>326</v>
      </c>
      <c r="E21" s="28" t="e">
        <f>_xlfn.CONCAT([2]!Tabla35[[#This Row],[Cod.Logro]:[Criterio / Subcriterio]])</f>
        <v>#REF!</v>
      </c>
      <c r="F21" s="61">
        <v>0.06</v>
      </c>
      <c r="G21" s="61">
        <v>0.06</v>
      </c>
      <c r="H21" s="44">
        <f>IF(Tabla35[[#This Row],[Cod.Logro]]&gt;0,MATCH(Tabla35[[#This Row],[Cod-Subcrt]],Tabla6[[#All],[Subcriterio]],0),99)</f>
        <v>99</v>
      </c>
    </row>
    <row r="22" spans="1:8" ht="30" customHeight="1">
      <c r="A22" s="56">
        <v>1</v>
      </c>
      <c r="B22" s="37" t="s">
        <v>297</v>
      </c>
      <c r="C22" s="37"/>
      <c r="D22" s="47" t="s">
        <v>327</v>
      </c>
      <c r="E22" s="28" t="e">
        <f>_xlfn.CONCAT([2]!Tabla35[[#This Row],[Cod.Logro]:[Criterio / Subcriterio]])</f>
        <v>#REF!</v>
      </c>
      <c r="F22" s="61">
        <v>5.5E-2</v>
      </c>
      <c r="G22" s="61">
        <v>5.5E-2</v>
      </c>
      <c r="H22" s="44">
        <f>IF(Tabla35[[#This Row],[Cod.Logro]]&gt;0,MATCH(Tabla35[[#This Row],[Cod-Subcrt]],Tabla6[[#All],[Subcriterio]],0),99)</f>
        <v>99</v>
      </c>
    </row>
    <row r="23" spans="1:8" ht="30" customHeight="1">
      <c r="A23" s="45">
        <v>2</v>
      </c>
      <c r="B23" s="37" t="s">
        <v>301</v>
      </c>
      <c r="C23" s="37"/>
      <c r="D23" s="47" t="s">
        <v>328</v>
      </c>
      <c r="E23" s="28" t="e">
        <f>_xlfn.CONCAT([2]!Tabla35[[#This Row],[Cod.Logro]:[Criterio / Subcriterio]])</f>
        <v>#REF!</v>
      </c>
      <c r="F23" s="61">
        <v>9.5000000000000001E-2</v>
      </c>
      <c r="G23" s="61">
        <v>9.5000000000000001E-2</v>
      </c>
      <c r="H23" s="44">
        <f>IF(Tabla35[[#This Row],[Cod.Logro]]&gt;0,MATCH(Tabla35[[#This Row],[Cod-Subcrt]],Tabla6[[#All],[Subcriterio]],0),99)</f>
        <v>99</v>
      </c>
    </row>
    <row r="24" spans="1:8" ht="30" customHeight="1">
      <c r="A24" s="45">
        <v>2</v>
      </c>
      <c r="B24" s="37" t="s">
        <v>303</v>
      </c>
      <c r="C24" s="37"/>
      <c r="D24" s="47" t="s">
        <v>329</v>
      </c>
      <c r="E24" s="28" t="e">
        <f>_xlfn.CONCAT([2]!Tabla35[[#This Row],[Cod.Logro]:[Criterio / Subcriterio]])</f>
        <v>#REF!</v>
      </c>
      <c r="F24" s="61">
        <v>0.08</v>
      </c>
      <c r="G24" s="61">
        <v>0.08</v>
      </c>
      <c r="H24" s="44">
        <f>IF(Tabla35[[#This Row],[Cod.Logro]]&gt;0,MATCH(Tabla35[[#This Row],[Cod-Subcrt]],Tabla6[[#All],[Subcriterio]],0),99)</f>
        <v>99</v>
      </c>
    </row>
    <row r="25" spans="1:8" ht="30" customHeight="1">
      <c r="A25" s="45">
        <v>2</v>
      </c>
      <c r="B25" s="37" t="s">
        <v>305</v>
      </c>
      <c r="C25" s="37"/>
      <c r="D25" s="47" t="s">
        <v>330</v>
      </c>
      <c r="E25" s="28" t="e">
        <f>_xlfn.CONCAT([2]!Tabla35[[#This Row],[Cod.Logro]:[Criterio / Subcriterio]])</f>
        <v>#REF!</v>
      </c>
      <c r="F25" s="61">
        <v>6.5000000000000002E-2</v>
      </c>
      <c r="G25" s="61">
        <v>6.5000000000000002E-2</v>
      </c>
      <c r="H25" s="44">
        <f>IF(Tabla35[[#This Row],[Cod.Logro]]&gt;0,MATCH(Tabla35[[#This Row],[Cod-Subcrt]],Tabla6[[#All],[Subcriterio]],0),99)</f>
        <v>99</v>
      </c>
    </row>
    <row r="26" spans="1:8" ht="30" customHeight="1">
      <c r="A26" s="45">
        <v>3</v>
      </c>
      <c r="B26" s="37" t="s">
        <v>307</v>
      </c>
      <c r="C26" s="37"/>
      <c r="D26" s="47" t="s">
        <v>331</v>
      </c>
      <c r="E26" s="28" t="e">
        <f>_xlfn.CONCAT([2]!Tabla35[[#This Row],[Cod.Logro]:[Criterio / Subcriterio]])</f>
        <v>#REF!</v>
      </c>
      <c r="F26" s="61">
        <v>9.5000000000000001E-2</v>
      </c>
      <c r="G26" s="61">
        <v>9.5000000000000001E-2</v>
      </c>
      <c r="H26" s="44">
        <f>IF(Tabla35[[#This Row],[Cod.Logro]]&gt;0,MATCH(Tabla35[[#This Row],[Cod-Subcrt]],Tabla6[[#All],[Subcriterio]],0),99)</f>
        <v>99</v>
      </c>
    </row>
    <row r="27" spans="1:8" ht="30" customHeight="1">
      <c r="A27" s="45">
        <v>3</v>
      </c>
      <c r="B27" s="37" t="s">
        <v>309</v>
      </c>
      <c r="C27" s="37"/>
      <c r="D27" s="47" t="s">
        <v>332</v>
      </c>
      <c r="E27" s="28" t="e">
        <f>_xlfn.CONCAT([2]!Tabla35[[#This Row],[Cod.Logro]:[Criterio / Subcriterio]])</f>
        <v>#REF!</v>
      </c>
      <c r="F27" s="61">
        <v>7.0000000000000007E-2</v>
      </c>
      <c r="G27" s="61">
        <v>7.0000000000000007E-2</v>
      </c>
      <c r="H27" s="44">
        <f>IF(Tabla35[[#This Row],[Cod.Logro]]&gt;0,MATCH(Tabla35[[#This Row],[Cod-Subcrt]],Tabla6[[#All],[Subcriterio]],0),99)</f>
        <v>99</v>
      </c>
    </row>
    <row r="28" spans="1:8" ht="30" customHeight="1">
      <c r="A28" s="45">
        <v>3</v>
      </c>
      <c r="B28" s="37" t="s">
        <v>311</v>
      </c>
      <c r="C28" s="37"/>
      <c r="D28" s="47" t="s">
        <v>333</v>
      </c>
      <c r="E28" s="28" t="e">
        <f>_xlfn.CONCAT([2]!Tabla35[[#This Row],[Cod.Logro]:[Criterio / Subcriterio]])</f>
        <v>#REF!</v>
      </c>
      <c r="F28" s="61">
        <v>5.0000000000000001E-3</v>
      </c>
      <c r="G28" s="61">
        <v>5.0000000000000001E-3</v>
      </c>
      <c r="H28" s="44">
        <f>IF(Tabla35[[#This Row],[Cod.Logro]]&gt;0,MATCH(Tabla35[[#This Row],[Cod-Subcrt]],Tabla6[[#All],[Subcriterio]],0),99)</f>
        <v>99</v>
      </c>
    </row>
    <row r="29" spans="1:8" ht="30" customHeight="1">
      <c r="A29" s="45">
        <v>4</v>
      </c>
      <c r="B29" s="37" t="s">
        <v>317</v>
      </c>
      <c r="C29" s="37"/>
      <c r="D29" s="47" t="s">
        <v>334</v>
      </c>
      <c r="E29" s="28" t="e">
        <f>_xlfn.CONCAT([2]!Tabla35[[#This Row],[Cod.Logro]:[Criterio / Subcriterio]])</f>
        <v>#REF!</v>
      </c>
      <c r="F29" s="61">
        <v>0.05</v>
      </c>
      <c r="G29" s="61">
        <v>0.05</v>
      </c>
      <c r="H29" s="44">
        <f>IF(Tabla35[[#This Row],[Cod.Logro]]&gt;0,MATCH(Tabla35[[#This Row],[Cod-Subcrt]],Tabla6[[#All],[Subcriterio]],0),99)</f>
        <v>99</v>
      </c>
    </row>
    <row r="30" spans="1:8" ht="30" customHeight="1">
      <c r="A30" s="45">
        <v>4</v>
      </c>
      <c r="B30" s="37" t="s">
        <v>319</v>
      </c>
      <c r="C30" s="37"/>
      <c r="D30" s="47" t="s">
        <v>335</v>
      </c>
      <c r="E30" s="28" t="e">
        <f>_xlfn.CONCAT([2]!Tabla35[[#This Row],[Cod.Logro]:[Criterio / Subcriterio]])</f>
        <v>#REF!</v>
      </c>
      <c r="F30" s="61">
        <v>0.08</v>
      </c>
      <c r="G30" s="61">
        <v>0.08</v>
      </c>
      <c r="H30" s="44">
        <f>IF(Tabla35[[#This Row],[Cod.Logro]]&gt;0,MATCH(Tabla35[[#This Row],[Cod-Subcrt]],Tabla6[[#All],[Subcriterio]],0),99)</f>
        <v>99</v>
      </c>
    </row>
    <row r="31" spans="1:8" ht="30" customHeight="1">
      <c r="A31" s="45">
        <v>5</v>
      </c>
      <c r="B31" s="37" t="s">
        <v>321</v>
      </c>
      <c r="C31" s="37"/>
      <c r="D31" s="47" t="s">
        <v>336</v>
      </c>
      <c r="E31" s="28" t="e">
        <f>_xlfn.CONCAT([2]!Tabla35[[#This Row],[Cod.Logro]:[Criterio / Subcriterio]])</f>
        <v>#REF!</v>
      </c>
      <c r="F31" s="61">
        <v>8.5000000000000006E-2</v>
      </c>
      <c r="G31" s="61">
        <v>8.5000000000000006E-2</v>
      </c>
      <c r="H31" s="44">
        <f>IF(Tabla35[[#This Row],[Cod.Logro]]&gt;0,MATCH(Tabla35[[#This Row],[Cod-Subcrt]],Tabla6[[#All],[Subcriterio]],0),99)</f>
        <v>99</v>
      </c>
    </row>
    <row r="32" spans="1:8" ht="30" customHeight="1">
      <c r="A32" s="45">
        <v>5</v>
      </c>
      <c r="B32" s="37" t="s">
        <v>337</v>
      </c>
      <c r="C32" s="37"/>
      <c r="D32" s="47" t="s">
        <v>338</v>
      </c>
      <c r="E32" s="28" t="e">
        <f>_xlfn.CONCAT([2]!Tabla35[[#This Row],[Cod.Logro]:[Criterio / Subcriterio]])</f>
        <v>#REF!</v>
      </c>
      <c r="F32" s="61">
        <v>8.5000000000000006E-2</v>
      </c>
      <c r="G32" s="61">
        <v>8.5000000000000006E-2</v>
      </c>
      <c r="H32" s="44">
        <f>IF(Tabla35[[#This Row],[Cod.Logro]]&gt;0,MATCH(Tabla35[[#This Row],[Cod-Subcrt]],Tabla6[[#All],[Subcriterio]],0),99)</f>
        <v>99</v>
      </c>
    </row>
    <row r="33" spans="1:8" ht="30" customHeight="1">
      <c r="A33" s="45">
        <v>6</v>
      </c>
      <c r="B33" s="37" t="s">
        <v>323</v>
      </c>
      <c r="C33" s="37"/>
      <c r="D33" s="47" t="s">
        <v>339</v>
      </c>
      <c r="E33" s="28" t="e">
        <f>_xlfn.CONCAT([2]!Tabla35[[#This Row],[Cod.Logro]:[Criterio / Subcriterio]])</f>
        <v>#REF!</v>
      </c>
      <c r="F33" s="63">
        <v>0.02</v>
      </c>
      <c r="G33" s="63">
        <v>0.02</v>
      </c>
      <c r="H33" s="44">
        <f>IF(Tabla35[[#This Row],[Cod.Logro]]&gt;0,MATCH(Tabla35[[#This Row],[Cod-Subcrt]],Tabla6[[#All],[Subcriterio]],0),99)</f>
        <v>99</v>
      </c>
    </row>
    <row r="34" spans="1:8" ht="30" customHeight="1">
      <c r="A34" s="45">
        <v>6</v>
      </c>
      <c r="B34" s="37" t="s">
        <v>340</v>
      </c>
      <c r="C34" s="37"/>
      <c r="D34" s="47" t="s">
        <v>341</v>
      </c>
      <c r="E34" s="28" t="e">
        <f>_xlfn.CONCAT([2]!Tabla35[[#This Row],[Cod.Logro]:[Criterio / Subcriterio]])</f>
        <v>#REF!</v>
      </c>
      <c r="F34" s="63">
        <v>0.06</v>
      </c>
      <c r="G34" s="63">
        <v>0.06</v>
      </c>
      <c r="H34" s="44">
        <f>IF(Tabla35[[#This Row],[Cod.Logro]]&gt;0,MATCH(Tabla35[[#This Row],[Cod-Subcrt]],Tabla6[[#All],[Subcriterio]],0),99)</f>
        <v>99</v>
      </c>
    </row>
    <row r="35" spans="1:8" ht="30" customHeight="1">
      <c r="A35" s="45">
        <v>6</v>
      </c>
      <c r="B35" s="37" t="s">
        <v>340</v>
      </c>
      <c r="C35" s="37" t="s">
        <v>407</v>
      </c>
      <c r="D35" s="28" t="s">
        <v>408</v>
      </c>
      <c r="E35" s="28" t="e">
        <f>_xlfn.CONCAT([2]!Tabla35[[#This Row],[Cod.Logro]:[Criterio / Subcriterio]])</f>
        <v>#REF!</v>
      </c>
      <c r="F35" s="60">
        <v>0.5</v>
      </c>
      <c r="G35" s="61">
        <v>3.7499999999999999E-2</v>
      </c>
      <c r="H35" s="44" t="e">
        <f>IF(Tabla35[[#This Row],[Cod.Logro]]&gt;0,MATCH(Tabla35[[#This Row],[Cod-Subcrt]],Tabla6[[#All],[Subcriterio]],0),99)</f>
        <v>#REF!</v>
      </c>
    </row>
    <row r="36" spans="1:8" ht="30" customHeight="1">
      <c r="A36" s="79" t="e">
        <f>VALUE(LEFT(Tabla35[[#This Row],[Cod. Criterio]],2))</f>
        <v>#VALUE!</v>
      </c>
      <c r="B36" s="44" t="str">
        <f>LEFT(Tabla35[[#This Row],[Cod.Logro]],5)</f>
        <v/>
      </c>
      <c r="C36" s="44"/>
      <c r="D36" s="309" t="s">
        <v>255</v>
      </c>
      <c r="E36" s="58" t="e">
        <f>_xlfn.CONCAT([2]!Tabla35[[#This Row],[Cod.Logro]:[Criterio / Subcriterio]])</f>
        <v>#REF!</v>
      </c>
      <c r="F36" s="59"/>
      <c r="G36" s="80"/>
      <c r="H36" s="44">
        <f>IF(Tabla35[[#This Row],[Cod.Logro]]&gt;0,MATCH(Tabla35[[#This Row],[Cod-Subcrt]],Tabla6[[#All],[Subcriterio]],0),99)</f>
        <v>99</v>
      </c>
    </row>
    <row r="37" spans="1:8" ht="30" customHeight="1">
      <c r="A37" s="111">
        <v>1</v>
      </c>
      <c r="B37" s="112" t="s">
        <v>293</v>
      </c>
      <c r="C37" s="113"/>
      <c r="D37" s="310" t="s">
        <v>409</v>
      </c>
      <c r="E37" s="115" t="e">
        <f>_xlfn.CONCAT([2]!Tabla35[[#This Row],[Cod.Logro]:[Criterio / Subcriterio]])</f>
        <v>#REF!</v>
      </c>
      <c r="F37" s="116"/>
      <c r="G37" s="117"/>
      <c r="H37" s="44">
        <f>IF(Tabla35[[#This Row],[Cod.Logro]]&gt;0,MATCH(Tabla35[[#This Row],[Cod-Subcrt]],Tabla6[[#All],[Subcriterio]],0),99)</f>
        <v>99</v>
      </c>
    </row>
    <row r="38" spans="1:8" ht="30" customHeight="1">
      <c r="A38" s="111">
        <v>1</v>
      </c>
      <c r="B38" s="112" t="s">
        <v>293</v>
      </c>
      <c r="C38" s="90" t="s">
        <v>410</v>
      </c>
      <c r="D38" s="91" t="s">
        <v>411</v>
      </c>
      <c r="E38" s="91" t="e">
        <f>_xlfn.CONCAT([2]!Tabla35[[#This Row],[Cod.Logro]:[Criterio / Subcriterio]])</f>
        <v>#REF!</v>
      </c>
      <c r="F38" s="95">
        <v>0.35</v>
      </c>
      <c r="G38" s="118">
        <v>5.6000000000000001E-2</v>
      </c>
      <c r="H38" s="44" t="e">
        <f>IF(Tabla35[[#This Row],[Cod.Logro]]&gt;0,MATCH(Tabla35[[#This Row],[Cod-Subcrt]],Tabla6[[#All],[Subcriterio]],0),99)</f>
        <v>#REF!</v>
      </c>
    </row>
    <row r="39" spans="1:8" ht="30" customHeight="1">
      <c r="A39" s="111">
        <v>1</v>
      </c>
      <c r="B39" s="112" t="s">
        <v>293</v>
      </c>
      <c r="C39" s="90" t="s">
        <v>412</v>
      </c>
      <c r="D39" s="91" t="s">
        <v>413</v>
      </c>
      <c r="E39" s="91" t="e">
        <f>_xlfn.CONCAT([2]!Tabla35[[#This Row],[Cod.Logro]:[Criterio / Subcriterio]])</f>
        <v>#REF!</v>
      </c>
      <c r="F39" s="95">
        <v>0.35</v>
      </c>
      <c r="G39" s="118">
        <v>5.6000000000000001E-2</v>
      </c>
      <c r="H39" s="44" t="e">
        <f>IF(Tabla35[[#This Row],[Cod.Logro]]&gt;0,MATCH(Tabla35[[#This Row],[Cod-Subcrt]],Tabla6[[#All],[Subcriterio]],0),99)</f>
        <v>#REF!</v>
      </c>
    </row>
    <row r="40" spans="1:8" ht="30" customHeight="1">
      <c r="A40" s="111">
        <v>1</v>
      </c>
      <c r="B40" s="112" t="s">
        <v>293</v>
      </c>
      <c r="C40" s="90" t="s">
        <v>414</v>
      </c>
      <c r="D40" s="91" t="s">
        <v>415</v>
      </c>
      <c r="E40" s="91" t="e">
        <f>_xlfn.CONCAT([2]!Tabla35[[#This Row],[Cod.Logro]:[Criterio / Subcriterio]])</f>
        <v>#REF!</v>
      </c>
      <c r="F40" s="95">
        <v>0.3</v>
      </c>
      <c r="G40" s="118">
        <v>4.8000000000000001E-2</v>
      </c>
      <c r="H40" s="44" t="e">
        <f>IF(Tabla35[[#This Row],[Cod.Logro]]&gt;0,MATCH(Tabla35[[#This Row],[Cod-Subcrt]],Tabla6[[#All],[Subcriterio]],0),99)</f>
        <v>#REF!</v>
      </c>
    </row>
    <row r="41" spans="1:8" ht="30" customHeight="1">
      <c r="A41" s="111">
        <v>1</v>
      </c>
      <c r="B41" s="90" t="s">
        <v>295</v>
      </c>
      <c r="C41" s="90"/>
      <c r="D41" s="114" t="s">
        <v>416</v>
      </c>
      <c r="E41" s="91" t="e">
        <f>_xlfn.CONCAT([2]!Tabla35[[#This Row],[Cod.Logro]:[Criterio / Subcriterio]])</f>
        <v>#REF!</v>
      </c>
      <c r="F41" s="95"/>
      <c r="G41" s="118"/>
      <c r="H41" s="44">
        <f>IF(Tabla35[[#This Row],[Cod.Logro]]&gt;0,MATCH(Tabla35[[#This Row],[Cod-Subcrt]],Tabla6[[#All],[Subcriterio]],0),99)</f>
        <v>99</v>
      </c>
    </row>
    <row r="42" spans="1:8" ht="30" customHeight="1">
      <c r="A42" s="111">
        <v>1</v>
      </c>
      <c r="B42" s="90" t="s">
        <v>295</v>
      </c>
      <c r="C42" s="90" t="s">
        <v>417</v>
      </c>
      <c r="D42" s="16" t="s">
        <v>416</v>
      </c>
      <c r="E42" s="91" t="e">
        <f>_xlfn.CONCAT([2]!Tabla35[[#This Row],[Cod.Logro]:[Criterio / Subcriterio]])</f>
        <v>#REF!</v>
      </c>
      <c r="F42" s="95">
        <v>1</v>
      </c>
      <c r="G42" s="118">
        <v>0.12</v>
      </c>
      <c r="H42" s="44" t="e">
        <f>IF(Tabla35[[#This Row],[Cod.Logro]]&gt;0,MATCH(Tabla35[[#This Row],[Cod-Subcrt]],Tabla6[[#All],[Subcriterio]],0),99)</f>
        <v>#REF!</v>
      </c>
    </row>
    <row r="43" spans="1:8" ht="30" customHeight="1">
      <c r="A43" s="111">
        <v>1</v>
      </c>
      <c r="B43" s="90" t="s">
        <v>297</v>
      </c>
      <c r="C43" s="90"/>
      <c r="D43" s="114" t="s">
        <v>418</v>
      </c>
      <c r="E43" s="91" t="e">
        <f>_xlfn.CONCAT([2]!Tabla35[[#This Row],[Cod.Logro]:[Criterio / Subcriterio]])</f>
        <v>#REF!</v>
      </c>
      <c r="F43" s="95"/>
      <c r="G43" s="118"/>
      <c r="H43" s="44">
        <f>IF(Tabla35[[#This Row],[Cod.Logro]]&gt;0,MATCH(Tabla35[[#This Row],[Cod-Subcrt]],Tabla6[[#All],[Subcriterio]],0),99)</f>
        <v>99</v>
      </c>
    </row>
    <row r="44" spans="1:8" ht="30" customHeight="1">
      <c r="A44" s="111">
        <v>1</v>
      </c>
      <c r="B44" s="90" t="s">
        <v>297</v>
      </c>
      <c r="C44" s="90" t="s">
        <v>419</v>
      </c>
      <c r="D44" s="119" t="s">
        <v>418</v>
      </c>
      <c r="E44" s="91" t="e">
        <f>_xlfn.CONCAT([2]!Tabla35[[#This Row],[Cod.Logro]:[Criterio / Subcriterio]])</f>
        <v>#REF!</v>
      </c>
      <c r="F44" s="95">
        <v>1</v>
      </c>
      <c r="G44" s="118">
        <v>0.12</v>
      </c>
      <c r="H44" s="44" t="e">
        <f>IF(Tabla35[[#This Row],[Cod.Logro]]&gt;0,MATCH(Tabla35[[#This Row],[Cod-Subcrt]],Tabla6[[#All],[Subcriterio]],0),99)</f>
        <v>#REF!</v>
      </c>
    </row>
    <row r="45" spans="1:8" ht="30" customHeight="1">
      <c r="A45" s="94">
        <v>2</v>
      </c>
      <c r="B45" s="90" t="s">
        <v>301</v>
      </c>
      <c r="C45" s="90"/>
      <c r="D45" s="114" t="s">
        <v>420</v>
      </c>
      <c r="E45" s="91" t="e">
        <f>_xlfn.CONCAT([2]!Tabla35[[#This Row],[Cod.Logro]:[Criterio / Subcriterio]])</f>
        <v>#REF!</v>
      </c>
      <c r="F45" s="95"/>
      <c r="G45" s="118"/>
      <c r="H45" s="44">
        <f>IF(Tabla35[[#This Row],[Cod.Logro]]&gt;0,MATCH(Tabla35[[#This Row],[Cod-Subcrt]],Tabla6[[#All],[Subcriterio]],0),99)</f>
        <v>99</v>
      </c>
    </row>
    <row r="46" spans="1:8" ht="30" customHeight="1">
      <c r="A46" s="94">
        <v>2</v>
      </c>
      <c r="B46" s="90" t="s">
        <v>301</v>
      </c>
      <c r="C46" s="90" t="s">
        <v>421</v>
      </c>
      <c r="D46" s="91" t="s">
        <v>420</v>
      </c>
      <c r="E46" s="91" t="e">
        <f>_xlfn.CONCAT([2]!Tabla35[[#This Row],[Cod.Logro]:[Criterio / Subcriterio]])</f>
        <v>#REF!</v>
      </c>
      <c r="F46" s="95">
        <v>1</v>
      </c>
      <c r="G46" s="118">
        <v>0.05</v>
      </c>
      <c r="H46" s="44" t="e">
        <f>IF(Tabla35[[#This Row],[Cod.Logro]]&gt;0,MATCH(Tabla35[[#This Row],[Cod-Subcrt]],Tabla6[[#All],[Subcriterio]],0),99)</f>
        <v>#REF!</v>
      </c>
    </row>
    <row r="47" spans="1:8" ht="30" customHeight="1">
      <c r="A47" s="94">
        <v>2</v>
      </c>
      <c r="B47" s="90" t="s">
        <v>303</v>
      </c>
      <c r="C47" s="90"/>
      <c r="D47" s="114" t="s">
        <v>422</v>
      </c>
      <c r="E47" s="91" t="e">
        <f>_xlfn.CONCAT([2]!Tabla35[[#This Row],[Cod.Logro]:[Criterio / Subcriterio]])</f>
        <v>#REF!</v>
      </c>
      <c r="F47" s="95"/>
      <c r="G47" s="118"/>
      <c r="H47" s="44">
        <f>IF(Tabla35[[#This Row],[Cod.Logro]]&gt;0,MATCH(Tabla35[[#This Row],[Cod-Subcrt]],Tabla6[[#All],[Subcriterio]],0),99)</f>
        <v>99</v>
      </c>
    </row>
    <row r="48" spans="1:8" ht="30" customHeight="1">
      <c r="A48" s="94">
        <v>2</v>
      </c>
      <c r="B48" s="90" t="s">
        <v>303</v>
      </c>
      <c r="C48" s="90" t="s">
        <v>423</v>
      </c>
      <c r="D48" s="91" t="s">
        <v>424</v>
      </c>
      <c r="E48" s="91" t="e">
        <f>_xlfn.CONCAT([2]!Tabla35[[#This Row],[Cod.Logro]:[Criterio / Subcriterio]])</f>
        <v>#REF!</v>
      </c>
      <c r="F48" s="95">
        <v>0.5</v>
      </c>
      <c r="G48" s="118">
        <v>2.5000000000000001E-2</v>
      </c>
      <c r="H48" s="44" t="e">
        <f>IF(Tabla35[[#This Row],[Cod.Logro]]&gt;0,MATCH(Tabla35[[#This Row],[Cod-Subcrt]],Tabla6[[#All],[Subcriterio]],0),99)</f>
        <v>#REF!</v>
      </c>
    </row>
    <row r="49" spans="1:8" ht="30" customHeight="1">
      <c r="A49" s="94">
        <v>2</v>
      </c>
      <c r="B49" s="90" t="s">
        <v>303</v>
      </c>
      <c r="C49" s="90" t="s">
        <v>425</v>
      </c>
      <c r="D49" s="91" t="s">
        <v>426</v>
      </c>
      <c r="E49" s="91" t="e">
        <f>_xlfn.CONCAT([2]!Tabla35[[#This Row],[Cod.Logro]:[Criterio / Subcriterio]])</f>
        <v>#REF!</v>
      </c>
      <c r="F49" s="95">
        <v>0.5</v>
      </c>
      <c r="G49" s="118">
        <v>2.5000000000000001E-2</v>
      </c>
      <c r="H49" s="44" t="e">
        <f>IF(Tabla35[[#This Row],[Cod.Logro]]&gt;0,MATCH(Tabla35[[#This Row],[Cod-Subcrt]],Tabla6[[#All],[Subcriterio]],0),99)</f>
        <v>#REF!</v>
      </c>
    </row>
    <row r="50" spans="1:8" ht="30" customHeight="1">
      <c r="A50" s="94">
        <v>3</v>
      </c>
      <c r="B50" s="90" t="s">
        <v>307</v>
      </c>
      <c r="C50" s="90"/>
      <c r="D50" s="114" t="s">
        <v>427</v>
      </c>
      <c r="E50" s="91" t="e">
        <f>_xlfn.CONCAT([2]!Tabla35[[#This Row],[Cod.Logro]:[Criterio / Subcriterio]])</f>
        <v>#REF!</v>
      </c>
      <c r="F50" s="95"/>
      <c r="G50" s="118"/>
      <c r="H50" s="44">
        <f>IF(Tabla35[[#This Row],[Cod.Logro]]&gt;0,MATCH(Tabla35[[#This Row],[Cod-Subcrt]],Tabla6[[#All],[Subcriterio]],0),99)</f>
        <v>99</v>
      </c>
    </row>
    <row r="51" spans="1:8" ht="30" customHeight="1">
      <c r="A51" s="94">
        <v>3</v>
      </c>
      <c r="B51" s="90" t="s">
        <v>307</v>
      </c>
      <c r="C51" s="90" t="s">
        <v>428</v>
      </c>
      <c r="D51" s="91" t="s">
        <v>427</v>
      </c>
      <c r="E51" s="91" t="e">
        <f>_xlfn.CONCAT([2]!Tabla35[[#This Row],[Cod.Logro]:[Criterio / Subcriterio]])</f>
        <v>#REF!</v>
      </c>
      <c r="F51" s="95">
        <v>1</v>
      </c>
      <c r="G51" s="118">
        <v>0.02</v>
      </c>
      <c r="H51" s="44" t="e">
        <f>IF(Tabla35[[#This Row],[Cod.Logro]]&gt;0,MATCH(Tabla35[[#This Row],[Cod-Subcrt]],Tabla6[[#All],[Subcriterio]],0),99)</f>
        <v>#REF!</v>
      </c>
    </row>
    <row r="52" spans="1:8" ht="30" customHeight="1">
      <c r="A52" s="94">
        <v>3</v>
      </c>
      <c r="B52" s="90" t="s">
        <v>309</v>
      </c>
      <c r="C52" s="90"/>
      <c r="D52" s="114" t="s">
        <v>429</v>
      </c>
      <c r="E52" s="91" t="e">
        <f>_xlfn.CONCAT([2]!Tabla35[[#This Row],[Cod.Logro]:[Criterio / Subcriterio]])</f>
        <v>#REF!</v>
      </c>
      <c r="F52" s="95"/>
      <c r="G52" s="118"/>
      <c r="H52" s="44">
        <f>IF(Tabla35[[#This Row],[Cod.Logro]]&gt;0,MATCH(Tabla35[[#This Row],[Cod-Subcrt]],Tabla6[[#All],[Subcriterio]],0),99)</f>
        <v>99</v>
      </c>
    </row>
    <row r="53" spans="1:8" ht="30" customHeight="1">
      <c r="A53" s="94">
        <v>3</v>
      </c>
      <c r="B53" s="90" t="s">
        <v>430</v>
      </c>
      <c r="C53" s="90" t="s">
        <v>431</v>
      </c>
      <c r="D53" s="91" t="s">
        <v>429</v>
      </c>
      <c r="E53" s="91" t="e">
        <f>_xlfn.CONCAT([2]!Tabla35[[#This Row],[Cod.Logro]:[Criterio / Subcriterio]])</f>
        <v>#REF!</v>
      </c>
      <c r="F53" s="95">
        <v>1</v>
      </c>
      <c r="G53" s="118">
        <v>0.02</v>
      </c>
      <c r="H53" s="44" t="e">
        <f>IF(Tabla35[[#This Row],[Cod.Logro]]&gt;0,MATCH(Tabla35[[#This Row],[Cod-Subcrt]],Tabla6[[#All],[Subcriterio]],0),99)</f>
        <v>#REF!</v>
      </c>
    </row>
    <row r="54" spans="1:8" ht="30" customHeight="1">
      <c r="A54" s="94">
        <v>3</v>
      </c>
      <c r="B54" s="90" t="s">
        <v>311</v>
      </c>
      <c r="C54" s="90"/>
      <c r="D54" s="114" t="s">
        <v>432</v>
      </c>
      <c r="E54" s="91" t="e">
        <f>_xlfn.CONCAT([2]!Tabla35[[#This Row],[Cod.Logro]:[Criterio / Subcriterio]])</f>
        <v>#REF!</v>
      </c>
      <c r="F54" s="95"/>
      <c r="G54" s="118"/>
      <c r="H54" s="44">
        <f>IF(Tabla35[[#This Row],[Cod.Logro]]&gt;0,MATCH(Tabla35[[#This Row],[Cod-Subcrt]],Tabla6[[#All],[Subcriterio]],0),99)</f>
        <v>99</v>
      </c>
    </row>
    <row r="55" spans="1:8" ht="30" customHeight="1">
      <c r="A55" s="94">
        <v>3</v>
      </c>
      <c r="B55" s="90" t="s">
        <v>311</v>
      </c>
      <c r="C55" s="90" t="s">
        <v>433</v>
      </c>
      <c r="D55" s="91" t="s">
        <v>432</v>
      </c>
      <c r="E55" s="91" t="e">
        <f>_xlfn.CONCAT([2]!Tabla35[[#This Row],[Cod.Logro]:[Criterio / Subcriterio]])</f>
        <v>#REF!</v>
      </c>
      <c r="F55" s="95">
        <v>1</v>
      </c>
      <c r="G55" s="118">
        <v>0.01</v>
      </c>
      <c r="H55" s="44" t="e">
        <f>IF(Tabla35[[#This Row],[Cod.Logro]]&gt;0,MATCH(Tabla35[[#This Row],[Cod-Subcrt]],Tabla6[[#All],[Subcriterio]],0),99)</f>
        <v>#REF!</v>
      </c>
    </row>
    <row r="56" spans="1:8" ht="30" customHeight="1">
      <c r="A56" s="94">
        <v>4</v>
      </c>
      <c r="B56" s="90" t="s">
        <v>317</v>
      </c>
      <c r="C56" s="90"/>
      <c r="D56" s="114" t="s">
        <v>434</v>
      </c>
      <c r="E56" s="91" t="e">
        <f>_xlfn.CONCAT([2]!Tabla35[[#This Row],[Cod.Logro]:[Criterio / Subcriterio]])</f>
        <v>#REF!</v>
      </c>
      <c r="F56" s="95"/>
      <c r="G56" s="118"/>
      <c r="H56" s="44">
        <f>IF(Tabla35[[#This Row],[Cod.Logro]]&gt;0,MATCH(Tabla35[[#This Row],[Cod-Subcrt]],Tabla6[[#All],[Subcriterio]],0),99)</f>
        <v>99</v>
      </c>
    </row>
    <row r="57" spans="1:8" ht="30" customHeight="1">
      <c r="A57" s="94">
        <v>4</v>
      </c>
      <c r="B57" s="90" t="s">
        <v>317</v>
      </c>
      <c r="C57" s="90" t="s">
        <v>435</v>
      </c>
      <c r="D57" s="91" t="s">
        <v>434</v>
      </c>
      <c r="E57" s="91" t="e">
        <f>_xlfn.CONCAT([2]!Tabla35[[#This Row],[Cod.Logro]:[Criterio / Subcriterio]])</f>
        <v>#REF!</v>
      </c>
      <c r="F57" s="95">
        <v>1</v>
      </c>
      <c r="G57" s="118">
        <v>2.5000000000000001E-2</v>
      </c>
      <c r="H57" s="44" t="e">
        <f>IF(Tabla35[[#This Row],[Cod.Logro]]&gt;0,MATCH(Tabla35[[#This Row],[Cod-Subcrt]],Tabla6[[#All],[Subcriterio]],0),99)</f>
        <v>#REF!</v>
      </c>
    </row>
    <row r="58" spans="1:8" ht="30" customHeight="1">
      <c r="A58" s="94">
        <v>4</v>
      </c>
      <c r="B58" s="90" t="s">
        <v>319</v>
      </c>
      <c r="C58" s="90"/>
      <c r="D58" s="114" t="s">
        <v>436</v>
      </c>
      <c r="E58" s="91" t="e">
        <f>_xlfn.CONCAT([2]!Tabla35[[#This Row],[Cod.Logro]:[Criterio / Subcriterio]])</f>
        <v>#REF!</v>
      </c>
      <c r="F58" s="95"/>
      <c r="G58" s="118"/>
      <c r="H58" s="44">
        <f>IF(Tabla35[[#This Row],[Cod.Logro]]&gt;0,MATCH(Tabla35[[#This Row],[Cod-Subcrt]],Tabla6[[#All],[Subcriterio]],0),99)</f>
        <v>99</v>
      </c>
    </row>
    <row r="59" spans="1:8" ht="30" customHeight="1">
      <c r="A59" s="94">
        <v>4</v>
      </c>
      <c r="B59" s="90" t="s">
        <v>319</v>
      </c>
      <c r="C59" s="90" t="s">
        <v>437</v>
      </c>
      <c r="D59" s="91" t="s">
        <v>436</v>
      </c>
      <c r="E59" s="91" t="e">
        <f>_xlfn.CONCAT([2]!Tabla35[[#This Row],[Cod.Logro]:[Criterio / Subcriterio]])</f>
        <v>#REF!</v>
      </c>
      <c r="F59" s="95">
        <v>1</v>
      </c>
      <c r="G59" s="118">
        <v>2.5000000000000001E-2</v>
      </c>
      <c r="H59" s="44" t="e">
        <f>IF(Tabla35[[#This Row],[Cod.Logro]]&gt;0,MATCH(Tabla35[[#This Row],[Cod-Subcrt]],Tabla6[[#All],[Subcriterio]],0),99)</f>
        <v>#REF!</v>
      </c>
    </row>
    <row r="60" spans="1:8" ht="30" customHeight="1">
      <c r="A60" s="94">
        <v>5</v>
      </c>
      <c r="B60" s="90" t="s">
        <v>321</v>
      </c>
      <c r="C60" s="90"/>
      <c r="D60" s="114" t="s">
        <v>438</v>
      </c>
      <c r="E60" s="91" t="e">
        <f>_xlfn.CONCAT([2]!Tabla35[[#This Row],[Cod.Logro]:[Criterio / Subcriterio]])</f>
        <v>#REF!</v>
      </c>
      <c r="F60" s="95"/>
      <c r="G60" s="118"/>
      <c r="H60" s="44">
        <f>IF(Tabla35[[#This Row],[Cod.Logro]]&gt;0,MATCH(Tabla35[[#This Row],[Cod-Subcrt]],Tabla6[[#All],[Subcriterio]],0),99)</f>
        <v>99</v>
      </c>
    </row>
    <row r="61" spans="1:8" ht="30" customHeight="1">
      <c r="A61" s="94">
        <v>5</v>
      </c>
      <c r="B61" s="90" t="s">
        <v>321</v>
      </c>
      <c r="C61" s="90" t="s">
        <v>439</v>
      </c>
      <c r="D61" s="91" t="s">
        <v>438</v>
      </c>
      <c r="E61" s="91" t="e">
        <f>_xlfn.CONCAT([2]!Tabla35[[#This Row],[Cod.Logro]:[Criterio / Subcriterio]])</f>
        <v>#REF!</v>
      </c>
      <c r="F61" s="95">
        <v>1</v>
      </c>
      <c r="G61" s="118">
        <v>2.5000000000000001E-2</v>
      </c>
      <c r="H61" s="44" t="e">
        <f>IF(Tabla35[[#This Row],[Cod.Logro]]&gt;0,MATCH(Tabla35[[#This Row],[Cod-Subcrt]],Tabla6[[#All],[Subcriterio]],0),99)</f>
        <v>#REF!</v>
      </c>
    </row>
    <row r="62" spans="1:8" ht="30" customHeight="1">
      <c r="A62" s="94">
        <v>5</v>
      </c>
      <c r="B62" s="90" t="s">
        <v>337</v>
      </c>
      <c r="C62" s="90"/>
      <c r="D62" s="114" t="s">
        <v>440</v>
      </c>
      <c r="E62" s="91" t="e">
        <f>_xlfn.CONCAT([2]!Tabla35[[#This Row],[Cod.Logro]:[Criterio / Subcriterio]])</f>
        <v>#REF!</v>
      </c>
      <c r="F62" s="95"/>
      <c r="G62" s="118"/>
      <c r="H62" s="44">
        <f>IF(Tabla35[[#This Row],[Cod.Logro]]&gt;0,MATCH(Tabla35[[#This Row],[Cod-Subcrt]],Tabla6[[#All],[Subcriterio]],0),99)</f>
        <v>99</v>
      </c>
    </row>
    <row r="63" spans="1:8" ht="30" customHeight="1">
      <c r="A63" s="94">
        <v>5</v>
      </c>
      <c r="B63" s="90" t="s">
        <v>337</v>
      </c>
      <c r="C63" s="90" t="s">
        <v>441</v>
      </c>
      <c r="D63" s="91" t="s">
        <v>440</v>
      </c>
      <c r="E63" s="91" t="e">
        <f>_xlfn.CONCAT([2]!Tabla35[[#This Row],[Cod.Logro]:[Criterio / Subcriterio]])</f>
        <v>#REF!</v>
      </c>
      <c r="F63" s="95">
        <v>1</v>
      </c>
      <c r="G63" s="118">
        <v>2.5000000000000001E-2</v>
      </c>
      <c r="H63" s="44" t="e">
        <f>IF(Tabla35[[#This Row],[Cod.Logro]]&gt;0,MATCH(Tabla35[[#This Row],[Cod-Subcrt]],Tabla6[[#All],[Subcriterio]],0),99)</f>
        <v>#REF!</v>
      </c>
    </row>
    <row r="64" spans="1:8" ht="30" customHeight="1">
      <c r="A64" s="94">
        <v>6</v>
      </c>
      <c r="B64" s="90" t="s">
        <v>323</v>
      </c>
      <c r="C64" s="90"/>
      <c r="D64" s="114" t="s">
        <v>442</v>
      </c>
      <c r="E64" s="91" t="e">
        <f>_xlfn.CONCAT([2]!Tabla35[[#This Row],[Cod.Logro]:[Criterio / Subcriterio]])</f>
        <v>#REF!</v>
      </c>
      <c r="F64" s="95"/>
      <c r="G64" s="118"/>
      <c r="H64" s="44">
        <f>IF(Tabla35[[#This Row],[Cod.Logro]]&gt;0,MATCH(Tabla35[[#This Row],[Cod-Subcrt]],Tabla6[[#All],[Subcriterio]],0),99)</f>
        <v>99</v>
      </c>
    </row>
    <row r="65" spans="1:8" ht="30" customHeight="1">
      <c r="A65" s="94">
        <v>6</v>
      </c>
      <c r="B65" s="90" t="s">
        <v>323</v>
      </c>
      <c r="C65" s="90" t="s">
        <v>443</v>
      </c>
      <c r="D65" s="91" t="s">
        <v>444</v>
      </c>
      <c r="E65" s="91" t="e">
        <f>_xlfn.CONCAT([2]!Tabla35[[#This Row],[Cod.Logro]:[Criterio / Subcriterio]])</f>
        <v>#REF!</v>
      </c>
      <c r="F65" s="95">
        <v>0.3</v>
      </c>
      <c r="G65" s="118">
        <v>8.9999999999999993E-3</v>
      </c>
      <c r="H65" s="44" t="e">
        <f>IF(Tabla35[[#This Row],[Cod.Logro]]&gt;0,MATCH(Tabla35[[#This Row],[Cod-Subcrt]],Tabla6[[#All],[Subcriterio]],0),99)</f>
        <v>#REF!</v>
      </c>
    </row>
    <row r="66" spans="1:8" ht="30" customHeight="1">
      <c r="A66" s="94">
        <v>6</v>
      </c>
      <c r="B66" s="90" t="s">
        <v>323</v>
      </c>
      <c r="C66" s="90" t="s">
        <v>445</v>
      </c>
      <c r="D66" s="91" t="s">
        <v>446</v>
      </c>
      <c r="E66" s="91" t="e">
        <f>_xlfn.CONCAT([2]!Tabla35[[#This Row],[Cod.Logro]:[Criterio / Subcriterio]])</f>
        <v>#REF!</v>
      </c>
      <c r="F66" s="95">
        <v>0.3</v>
      </c>
      <c r="G66" s="118">
        <v>8.9999999999999993E-3</v>
      </c>
      <c r="H66" s="44" t="e">
        <f>IF(Tabla35[[#This Row],[Cod.Logro]]&gt;0,MATCH(Tabla35[[#This Row],[Cod-Subcrt]],Tabla6[[#All],[Subcriterio]],0),99)</f>
        <v>#REF!</v>
      </c>
    </row>
    <row r="67" spans="1:8" ht="30" customHeight="1">
      <c r="A67" s="94">
        <v>6</v>
      </c>
      <c r="B67" s="90" t="s">
        <v>323</v>
      </c>
      <c r="C67" s="90" t="s">
        <v>447</v>
      </c>
      <c r="D67" s="91" t="s">
        <v>448</v>
      </c>
      <c r="E67" s="91" t="e">
        <f>_xlfn.CONCAT([2]!Tabla35[[#This Row],[Cod.Logro]:[Criterio / Subcriterio]])</f>
        <v>#REF!</v>
      </c>
      <c r="F67" s="95">
        <v>0.4</v>
      </c>
      <c r="G67" s="118">
        <v>1.2E-2</v>
      </c>
      <c r="H67" s="44" t="e">
        <f>IF(Tabla35[[#This Row],[Cod.Logro]]&gt;0,MATCH(Tabla35[[#This Row],[Cod-Subcrt]],Tabla6[[#All],[Subcriterio]],0),99)</f>
        <v>#REF!</v>
      </c>
    </row>
    <row r="68" spans="1:8" ht="30" customHeight="1">
      <c r="A68" s="94">
        <v>6</v>
      </c>
      <c r="B68" s="90" t="s">
        <v>340</v>
      </c>
      <c r="C68" s="90"/>
      <c r="D68" s="114" t="s">
        <v>449</v>
      </c>
      <c r="E68" s="91" t="e">
        <f>_xlfn.CONCAT([2]!Tabla35[[#This Row],[Cod.Logro]:[Criterio / Subcriterio]])</f>
        <v>#REF!</v>
      </c>
      <c r="F68" s="95"/>
      <c r="G68" s="118"/>
      <c r="H68" s="44">
        <f>IF(Tabla35[[#This Row],[Cod.Logro]]&gt;0,MATCH(Tabla35[[#This Row],[Cod-Subcrt]],Tabla6[[#All],[Subcriterio]],0),99)</f>
        <v>99</v>
      </c>
    </row>
    <row r="69" spans="1:8" ht="30" customHeight="1">
      <c r="A69" s="94">
        <v>6</v>
      </c>
      <c r="B69" s="90" t="s">
        <v>340</v>
      </c>
      <c r="C69" s="90" t="s">
        <v>450</v>
      </c>
      <c r="D69" s="91" t="s">
        <v>451</v>
      </c>
      <c r="E69" s="91" t="e">
        <f>_xlfn.CONCAT([2]!Tabla35[[#This Row],[Cod.Logro]:[Criterio / Subcriterio]])</f>
        <v>#REF!</v>
      </c>
      <c r="F69" s="95">
        <v>0.4</v>
      </c>
      <c r="G69" s="118">
        <v>1.6E-2</v>
      </c>
      <c r="H69" s="44" t="e">
        <f>IF(Tabla35[[#This Row],[Cod.Logro]]&gt;0,MATCH(Tabla35[[#This Row],[Cod-Subcrt]],Tabla6[[#All],[Subcriterio]],0),99)</f>
        <v>#REF!</v>
      </c>
    </row>
    <row r="70" spans="1:8" ht="30" customHeight="1">
      <c r="A70" s="94">
        <v>6</v>
      </c>
      <c r="B70" s="90" t="s">
        <v>340</v>
      </c>
      <c r="C70" s="90" t="s">
        <v>407</v>
      </c>
      <c r="D70" s="91" t="s">
        <v>452</v>
      </c>
      <c r="E70" s="91" t="e">
        <f>_xlfn.CONCAT([2]!Tabla35[[#This Row],[Cod.Logro]:[Criterio / Subcriterio]])</f>
        <v>#REF!</v>
      </c>
      <c r="F70" s="95">
        <v>0.6</v>
      </c>
      <c r="G70" s="118">
        <v>2.4E-2</v>
      </c>
      <c r="H70" s="44" t="e">
        <f>IF(Tabla35[[#This Row],[Cod.Logro]]&gt;0,MATCH(Tabla35[[#This Row],[Cod-Subcrt]],Tabla6[[#All],[Subcriterio]],0),99)</f>
        <v>#REF!</v>
      </c>
    </row>
    <row r="71" spans="1:8" ht="30" customHeight="1">
      <c r="A71" s="94">
        <v>6</v>
      </c>
      <c r="B71" s="90" t="s">
        <v>356</v>
      </c>
      <c r="C71" s="90"/>
      <c r="D71" s="114" t="s">
        <v>453</v>
      </c>
      <c r="E71" s="91" t="e">
        <f>_xlfn.CONCAT([2]!Tabla35[[#This Row],[Cod.Logro]:[Criterio / Subcriterio]])</f>
        <v>#REF!</v>
      </c>
      <c r="F71" s="95"/>
      <c r="G71" s="118"/>
      <c r="H71" s="44">
        <f>IF(Tabla35[[#This Row],[Cod.Logro]]&gt;0,MATCH(Tabla35[[#This Row],[Cod-Subcrt]],Tabla6[[#All],[Subcriterio]],0),99)</f>
        <v>99</v>
      </c>
    </row>
    <row r="72" spans="1:8" ht="30" customHeight="1">
      <c r="A72" s="94">
        <v>6</v>
      </c>
      <c r="B72" s="90" t="s">
        <v>356</v>
      </c>
      <c r="C72" s="90" t="s">
        <v>454</v>
      </c>
      <c r="D72" s="91" t="s">
        <v>453</v>
      </c>
      <c r="E72" s="91" t="e">
        <f>_xlfn.CONCAT([2]!Tabla35[[#This Row],[Cod.Logro]:[Criterio / Subcriterio]])</f>
        <v>#REF!</v>
      </c>
      <c r="F72" s="95">
        <v>1</v>
      </c>
      <c r="G72" s="118">
        <v>0.03</v>
      </c>
      <c r="H72" s="44" t="e">
        <f>IF(Tabla35[[#This Row],[Cod.Logro]]&gt;0,MATCH(Tabla35[[#This Row],[Cod-Subcrt]],Tabla6[[#All],[Subcriterio]],0),99)</f>
        <v>#REF!</v>
      </c>
    </row>
    <row r="73" spans="1:8" ht="30" customHeight="1">
      <c r="A73" s="94">
        <v>7</v>
      </c>
      <c r="B73" s="90" t="s">
        <v>358</v>
      </c>
      <c r="C73" s="90"/>
      <c r="D73" s="114" t="s">
        <v>455</v>
      </c>
      <c r="E73" s="91" t="e">
        <f>_xlfn.CONCAT([2]!Tabla35[[#This Row],[Cod.Logro]:[Criterio / Subcriterio]])</f>
        <v>#REF!</v>
      </c>
      <c r="F73" s="95"/>
      <c r="G73" s="118"/>
      <c r="H73" s="44">
        <f>IF(Tabla35[[#This Row],[Cod.Logro]]&gt;0,MATCH(Tabla35[[#This Row],[Cod-Subcrt]],Tabla6[[#All],[Subcriterio]],0),99)</f>
        <v>99</v>
      </c>
    </row>
    <row r="74" spans="1:8" ht="30" customHeight="1">
      <c r="A74" s="94">
        <v>7</v>
      </c>
      <c r="B74" s="90" t="s">
        <v>358</v>
      </c>
      <c r="C74" s="90" t="s">
        <v>456</v>
      </c>
      <c r="D74" s="91" t="s">
        <v>457</v>
      </c>
      <c r="E74" s="91" t="e">
        <f>_xlfn.CONCAT([2]!Tabla35[[#This Row],[Cod.Logro]:[Criterio / Subcriterio]])</f>
        <v>#REF!</v>
      </c>
      <c r="F74" s="95">
        <v>0.7</v>
      </c>
      <c r="G74" s="118">
        <v>1.7500000000000002E-2</v>
      </c>
      <c r="H74" s="44" t="e">
        <f>IF(Tabla35[[#This Row],[Cod.Logro]]&gt;0,MATCH(Tabla35[[#This Row],[Cod-Subcrt]],Tabla6[[#All],[Subcriterio]],0),99)</f>
        <v>#REF!</v>
      </c>
    </row>
    <row r="75" spans="1:8" ht="30" customHeight="1">
      <c r="A75" s="94">
        <v>7</v>
      </c>
      <c r="B75" s="90" t="s">
        <v>358</v>
      </c>
      <c r="C75" s="90" t="s">
        <v>458</v>
      </c>
      <c r="D75" s="91" t="s">
        <v>459</v>
      </c>
      <c r="E75" s="91" t="e">
        <f>_xlfn.CONCAT([2]!Tabla35[[#This Row],[Cod.Logro]:[Criterio / Subcriterio]])</f>
        <v>#REF!</v>
      </c>
      <c r="F75" s="95">
        <v>0.3</v>
      </c>
      <c r="G75" s="118">
        <v>7.4999999999999997E-3</v>
      </c>
      <c r="H75" s="44" t="e">
        <f>IF(Tabla35[[#This Row],[Cod.Logro]]&gt;0,MATCH(Tabla35[[#This Row],[Cod-Subcrt]],Tabla6[[#All],[Subcriterio]],0),99)</f>
        <v>#REF!</v>
      </c>
    </row>
    <row r="76" spans="1:8" ht="30" customHeight="1">
      <c r="A76" s="94">
        <v>7</v>
      </c>
      <c r="B76" s="90" t="s">
        <v>360</v>
      </c>
      <c r="C76" s="90"/>
      <c r="D76" s="114" t="s">
        <v>460</v>
      </c>
      <c r="E76" s="91" t="e">
        <f>_xlfn.CONCAT([2]!Tabla35[[#This Row],[Cod.Logro]:[Criterio / Subcriterio]])</f>
        <v>#REF!</v>
      </c>
      <c r="F76" s="95"/>
      <c r="G76" s="118"/>
      <c r="H76" s="44">
        <f>IF(Tabla35[[#This Row],[Cod.Logro]]&gt;0,MATCH(Tabla35[[#This Row],[Cod-Subcrt]],Tabla6[[#All],[Subcriterio]],0),99)</f>
        <v>99</v>
      </c>
    </row>
    <row r="77" spans="1:8" ht="30" customHeight="1">
      <c r="A77" s="94">
        <v>7</v>
      </c>
      <c r="B77" s="90" t="s">
        <v>360</v>
      </c>
      <c r="C77" s="90" t="s">
        <v>461</v>
      </c>
      <c r="D77" s="91" t="s">
        <v>460</v>
      </c>
      <c r="E77" s="91" t="e">
        <f>_xlfn.CONCAT([2]!Tabla35[[#This Row],[Cod.Logro]:[Criterio / Subcriterio]])</f>
        <v>#REF!</v>
      </c>
      <c r="F77" s="95">
        <v>1</v>
      </c>
      <c r="G77" s="118">
        <v>2.5000000000000001E-2</v>
      </c>
      <c r="H77" s="44" t="e">
        <f>IF(Tabla35[[#This Row],[Cod.Logro]]&gt;0,MATCH(Tabla35[[#This Row],[Cod-Subcrt]],Tabla6[[#All],[Subcriterio]],0),99)</f>
        <v>#REF!</v>
      </c>
    </row>
    <row r="78" spans="1:8" ht="30" customHeight="1">
      <c r="A78" s="94">
        <v>8</v>
      </c>
      <c r="B78" s="90" t="s">
        <v>362</v>
      </c>
      <c r="C78" s="90"/>
      <c r="D78" s="114" t="s">
        <v>462</v>
      </c>
      <c r="E78" s="91" t="e">
        <f>_xlfn.CONCAT([2]!Tabla35[[#This Row],[Cod.Logro]:[Criterio / Subcriterio]])</f>
        <v>#REF!</v>
      </c>
      <c r="F78" s="95"/>
      <c r="G78" s="118"/>
      <c r="H78" s="44">
        <f>IF(Tabla35[[#This Row],[Cod.Logro]]&gt;0,MATCH(Tabla35[[#This Row],[Cod-Subcrt]],Tabla6[[#All],[Subcriterio]],0),99)</f>
        <v>99</v>
      </c>
    </row>
    <row r="79" spans="1:8" ht="30" customHeight="1">
      <c r="A79" s="94">
        <v>8</v>
      </c>
      <c r="B79" s="90" t="s">
        <v>362</v>
      </c>
      <c r="C79" s="90" t="s">
        <v>463</v>
      </c>
      <c r="D79" s="16" t="s">
        <v>462</v>
      </c>
      <c r="E79" s="91" t="e">
        <f>_xlfn.CONCAT([2]!Tabla35[[#This Row],[Cod.Logro]:[Criterio / Subcriterio]])</f>
        <v>#REF!</v>
      </c>
      <c r="F79" s="95">
        <v>1</v>
      </c>
      <c r="G79" s="118">
        <v>0.05</v>
      </c>
      <c r="H79" s="44" t="e">
        <f>IF(Tabla35[[#This Row],[Cod.Logro]]&gt;0,MATCH(Tabla35[[#This Row],[Cod-Subcrt]],Tabla6[[#All],[Subcriterio]],0),99)</f>
        <v>#REF!</v>
      </c>
    </row>
    <row r="80" spans="1:8" ht="30" customHeight="1">
      <c r="A80" s="94">
        <v>8</v>
      </c>
      <c r="B80" s="90" t="s">
        <v>364</v>
      </c>
      <c r="C80" s="90"/>
      <c r="D80" s="114" t="s">
        <v>464</v>
      </c>
      <c r="E80" s="91" t="e">
        <f>_xlfn.CONCAT([2]!Tabla35[[#This Row],[Cod.Logro]:[Criterio / Subcriterio]])</f>
        <v>#REF!</v>
      </c>
      <c r="F80" s="95"/>
      <c r="G80" s="118"/>
      <c r="H80" s="44">
        <f>IF(Tabla35[[#This Row],[Cod.Logro]]&gt;0,MATCH(Tabla35[[#This Row],[Cod-Subcrt]],Tabla6[[#All],[Subcriterio]],0),99)</f>
        <v>99</v>
      </c>
    </row>
    <row r="81" spans="1:8" ht="30" customHeight="1">
      <c r="A81" s="94">
        <v>8</v>
      </c>
      <c r="B81" s="90" t="s">
        <v>364</v>
      </c>
      <c r="C81" s="90" t="s">
        <v>465</v>
      </c>
      <c r="D81" s="91" t="s">
        <v>466</v>
      </c>
      <c r="E81" s="91" t="e">
        <f>_xlfn.CONCAT([2]!Tabla35[[#This Row],[Cod.Logro]:[Criterio / Subcriterio]])</f>
        <v>#REF!</v>
      </c>
      <c r="F81" s="95">
        <v>0.3</v>
      </c>
      <c r="G81" s="118">
        <v>1.4999999999999999E-2</v>
      </c>
      <c r="H81" s="44" t="e">
        <f>IF(Tabla35[[#This Row],[Cod.Logro]]&gt;0,MATCH(Tabla35[[#This Row],[Cod-Subcrt]],Tabla6[[#All],[Subcriterio]],0),99)</f>
        <v>#REF!</v>
      </c>
    </row>
    <row r="82" spans="1:8" ht="30" customHeight="1">
      <c r="A82" s="94">
        <v>8</v>
      </c>
      <c r="B82" s="90" t="s">
        <v>364</v>
      </c>
      <c r="C82" s="90" t="s">
        <v>467</v>
      </c>
      <c r="D82" s="91" t="s">
        <v>468</v>
      </c>
      <c r="E82" s="91" t="e">
        <f>_xlfn.CONCAT([2]!Tabla35[[#This Row],[Cod.Logro]:[Criterio / Subcriterio]])</f>
        <v>#REF!</v>
      </c>
      <c r="F82" s="95">
        <v>0.3</v>
      </c>
      <c r="G82" s="118">
        <v>1.4999999999999999E-2</v>
      </c>
      <c r="H82" s="44" t="e">
        <f>IF(Tabla35[[#This Row],[Cod.Logro]]&gt;0,MATCH(Tabla35[[#This Row],[Cod-Subcrt]],Tabla6[[#All],[Subcriterio]],0),99)</f>
        <v>#REF!</v>
      </c>
    </row>
    <row r="83" spans="1:8" ht="30" customHeight="1">
      <c r="A83" s="94">
        <v>8</v>
      </c>
      <c r="B83" s="90" t="s">
        <v>364</v>
      </c>
      <c r="C83" s="90" t="s">
        <v>469</v>
      </c>
      <c r="D83" s="91" t="s">
        <v>470</v>
      </c>
      <c r="E83" s="91" t="e">
        <f>_xlfn.CONCAT([2]!Tabla35[[#This Row],[Cod.Logro]:[Criterio / Subcriterio]])</f>
        <v>#REF!</v>
      </c>
      <c r="F83" s="95">
        <v>0.4</v>
      </c>
      <c r="G83" s="118">
        <v>0.02</v>
      </c>
      <c r="H83" s="44" t="e">
        <f>IF(Tabla35[[#This Row],[Cod.Logro]]&gt;0,MATCH(Tabla35[[#This Row],[Cod-Subcrt]],Tabla6[[#All],[Subcriterio]],0),99)</f>
        <v>#REF!</v>
      </c>
    </row>
    <row r="84" spans="1:8" ht="30" customHeight="1">
      <c r="A84" s="94">
        <v>9</v>
      </c>
      <c r="B84" s="90" t="s">
        <v>366</v>
      </c>
      <c r="C84" s="90"/>
      <c r="D84" s="114" t="s">
        <v>471</v>
      </c>
      <c r="E84" s="91" t="e">
        <f>_xlfn.CONCAT([2]!Tabla35[[#This Row],[Cod.Logro]:[Criterio / Subcriterio]])</f>
        <v>#REF!</v>
      </c>
      <c r="F84" s="95"/>
      <c r="G84" s="118"/>
      <c r="H84" s="44">
        <f>IF(Tabla35[[#This Row],[Cod.Logro]]&gt;0,MATCH(Tabla35[[#This Row],[Cod-Subcrt]],Tabla6[[#All],[Subcriterio]],0),99)</f>
        <v>99</v>
      </c>
    </row>
    <row r="85" spans="1:8" ht="30" customHeight="1">
      <c r="A85" s="94">
        <v>9</v>
      </c>
      <c r="B85" s="90" t="s">
        <v>366</v>
      </c>
      <c r="C85" s="90" t="s">
        <v>472</v>
      </c>
      <c r="D85" s="16" t="s">
        <v>471</v>
      </c>
      <c r="E85" s="91" t="e">
        <f>_xlfn.CONCAT([2]!Tabla35[[#This Row],[Cod.Logro]:[Criterio / Subcriterio]])</f>
        <v>#REF!</v>
      </c>
      <c r="F85" s="95">
        <v>1</v>
      </c>
      <c r="G85" s="118">
        <v>0.02</v>
      </c>
      <c r="H85" s="44" t="e">
        <f>IF(Tabla35[[#This Row],[Cod.Logro]]&gt;0,MATCH(Tabla35[[#This Row],[Cod-Subcrt]],Tabla6[[#All],[Subcriterio]],0),99)</f>
        <v>#REF!</v>
      </c>
    </row>
    <row r="86" spans="1:8" ht="30" customHeight="1">
      <c r="A86" s="94">
        <v>9</v>
      </c>
      <c r="B86" s="90" t="s">
        <v>368</v>
      </c>
      <c r="C86" s="90"/>
      <c r="D86" s="114" t="s">
        <v>473</v>
      </c>
      <c r="E86" s="91" t="e">
        <f>_xlfn.CONCAT([2]!Tabla35[[#This Row],[Cod.Logro]:[Criterio / Subcriterio]])</f>
        <v>#REF!</v>
      </c>
      <c r="F86" s="95"/>
      <c r="G86" s="118"/>
      <c r="H86" s="44">
        <f>IF(Tabla35[[#This Row],[Cod.Logro]]&gt;0,MATCH(Tabla35[[#This Row],[Cod-Subcrt]],Tabla6[[#All],[Subcriterio]],0),99)</f>
        <v>99</v>
      </c>
    </row>
    <row r="87" spans="1:8" ht="30" customHeight="1">
      <c r="A87" s="94">
        <v>9</v>
      </c>
      <c r="B87" s="90" t="s">
        <v>368</v>
      </c>
      <c r="C87" s="90" t="s">
        <v>474</v>
      </c>
      <c r="D87" s="16" t="s">
        <v>473</v>
      </c>
      <c r="E87" s="91" t="e">
        <f>_xlfn.CONCAT([2]!Tabla35[[#This Row],[Cod.Logro]:[Criterio / Subcriterio]])</f>
        <v>#REF!</v>
      </c>
      <c r="F87" s="95">
        <v>1</v>
      </c>
      <c r="G87" s="118">
        <v>0.03</v>
      </c>
      <c r="H87" s="44" t="e">
        <f>IF(Tabla35[[#This Row],[Cod.Logro]]&gt;0,MATCH(Tabla35[[#This Row],[Cod-Subcrt]],Tabla6[[#All],[Subcriterio]],0),99)</f>
        <v>#REF!</v>
      </c>
    </row>
    <row r="88" spans="1:8" ht="30" customHeight="1">
      <c r="A88" s="94">
        <v>10</v>
      </c>
      <c r="B88" s="90" t="s">
        <v>370</v>
      </c>
      <c r="C88" s="90"/>
      <c r="D88" s="114" t="s">
        <v>475</v>
      </c>
      <c r="E88" s="91" t="e">
        <f>_xlfn.CONCAT([2]!Tabla35[[#This Row],[Cod.Logro]:[Criterio / Subcriterio]])</f>
        <v>#REF!</v>
      </c>
      <c r="F88" s="95"/>
      <c r="G88" s="118"/>
      <c r="H88" s="44">
        <f>IF(Tabla35[[#This Row],[Cod.Logro]]&gt;0,MATCH(Tabla35[[#This Row],[Cod-Subcrt]],Tabla6[[#All],[Subcriterio]],0),99)</f>
        <v>99</v>
      </c>
    </row>
    <row r="89" spans="1:8" ht="30" customHeight="1">
      <c r="A89" s="94">
        <v>10</v>
      </c>
      <c r="B89" s="90" t="s">
        <v>370</v>
      </c>
      <c r="C89" s="90" t="s">
        <v>476</v>
      </c>
      <c r="D89" s="16" t="s">
        <v>475</v>
      </c>
      <c r="E89" s="91" t="e">
        <f>_xlfn.CONCAT([2]!Tabla35[[#This Row],[Cod.Logro]:[Criterio / Subcriterio]])</f>
        <v>#REF!</v>
      </c>
      <c r="F89" s="95">
        <v>1</v>
      </c>
      <c r="G89" s="118">
        <v>2.5000000000000001E-2</v>
      </c>
      <c r="H89" s="44" t="e">
        <f>IF(Tabla35[[#This Row],[Cod.Logro]]&gt;0,MATCH(Tabla35[[#This Row],[Cod-Subcrt]],Tabla6[[#All],[Subcriterio]],0),99)</f>
        <v>#REF!</v>
      </c>
    </row>
    <row r="90" spans="1:8" ht="30" customHeight="1">
      <c r="A90" s="94">
        <v>10</v>
      </c>
      <c r="B90" s="90" t="s">
        <v>372</v>
      </c>
      <c r="C90" s="90"/>
      <c r="D90" s="114" t="s">
        <v>477</v>
      </c>
      <c r="E90" s="91" t="e">
        <f>_xlfn.CONCAT([2]!Tabla35[[#This Row],[Cod.Logro]:[Criterio / Subcriterio]])</f>
        <v>#REF!</v>
      </c>
      <c r="F90" s="95"/>
      <c r="G90" s="118"/>
      <c r="H90" s="44">
        <f>IF(Tabla35[[#This Row],[Cod.Logro]]&gt;0,MATCH(Tabla35[[#This Row],[Cod-Subcrt]],Tabla6[[#All],[Subcriterio]],0),99)</f>
        <v>99</v>
      </c>
    </row>
    <row r="91" spans="1:8" ht="30" customHeight="1">
      <c r="A91" s="94">
        <v>10</v>
      </c>
      <c r="B91" s="90" t="s">
        <v>372</v>
      </c>
      <c r="C91" s="90" t="s">
        <v>478</v>
      </c>
      <c r="D91" s="16" t="s">
        <v>477</v>
      </c>
      <c r="E91" s="91" t="e">
        <f>_xlfn.CONCAT([2]!Tabla35[[#This Row],[Cod.Logro]:[Criterio / Subcriterio]])</f>
        <v>#REF!</v>
      </c>
      <c r="F91" s="95">
        <v>1</v>
      </c>
      <c r="G91" s="118">
        <v>2.5000000000000001E-2</v>
      </c>
      <c r="H91" s="44" t="e">
        <f>IF(Tabla35[[#This Row],[Cod.Logro]]&gt;0,MATCH(Tabla35[[#This Row],[Cod-Subcrt]],Tabla6[[#All],[Subcriterio]],0),99)</f>
        <v>#REF!</v>
      </c>
    </row>
    <row r="92" spans="1:8" ht="30" customHeight="1">
      <c r="A92" s="79" t="e">
        <f>VALUE(LEFT(Tabla35[[#This Row],[Cod. Criterio]],2))</f>
        <v>#VALUE!</v>
      </c>
      <c r="B92" s="44" t="str">
        <f>LEFT(Tabla35[[#This Row],[Cod.Logro]],5)</f>
        <v/>
      </c>
      <c r="C92" s="44"/>
      <c r="D92" s="309" t="s">
        <v>276</v>
      </c>
      <c r="E92" s="58" t="e">
        <f>_xlfn.CONCAT([2]!Tabla35[[#This Row],[Cod.Logro]:[Criterio / Subcriterio]])</f>
        <v>#REF!</v>
      </c>
      <c r="F92" s="59"/>
      <c r="G92" s="80"/>
      <c r="H92" s="44">
        <f>IF(Tabla35[[#This Row],[Cod.Logro]]&gt;0,MATCH(Tabla35[[#This Row],[Cod-Subcrt]],Tabla6[[#All],[Subcriterio]],0),99)</f>
        <v>99</v>
      </c>
    </row>
    <row r="93" spans="1:8" ht="30" customHeight="1">
      <c r="A93" s="56">
        <f>VALUE(LEFT(Tabla35[[#This Row],[Cod. Criterio]],2))</f>
        <v>1</v>
      </c>
      <c r="B93" s="57" t="s">
        <v>293</v>
      </c>
      <c r="C93" s="44"/>
      <c r="D93" s="311" t="s">
        <v>374</v>
      </c>
      <c r="E93" s="58" t="e">
        <f>_xlfn.CONCAT([2]!Tabla35[[#This Row],[Cod.Logro]:[Criterio / Subcriterio]])</f>
        <v>#REF!</v>
      </c>
      <c r="F93" s="60">
        <v>0.08</v>
      </c>
      <c r="G93" s="63">
        <v>0.02</v>
      </c>
      <c r="H93" s="37">
        <f>IF(Tabla35[[#This Row],[Cod.Logro]]&gt;0,MATCH(Tabla35[[#This Row],[Cod-Subcrt]],Tabla6[[#All],[Subcriterio]],0),99)</f>
        <v>99</v>
      </c>
    </row>
    <row r="94" spans="1:8" ht="72.599999999999994" customHeight="1">
      <c r="A94" s="45">
        <f>VALUE(LEFT(Tabla35[[#This Row],[Cod. Criterio]],2))</f>
        <v>1</v>
      </c>
      <c r="B94" s="37" t="s">
        <v>295</v>
      </c>
      <c r="C94" s="37"/>
      <c r="D94" s="311" t="s">
        <v>479</v>
      </c>
      <c r="E94" s="28" t="e">
        <f>_xlfn.CONCAT([2]!Tabla35[[#This Row],[Cod.Logro]:[Criterio / Subcriterio]])</f>
        <v>#REF!</v>
      </c>
      <c r="F94" s="60">
        <v>0.02</v>
      </c>
      <c r="G94" s="63">
        <v>5.0000000000000001E-3</v>
      </c>
      <c r="H94" s="37">
        <f>IF(Tabla35[[#This Row],[Cod.Logro]]&gt;0,MATCH(Tabla35[[#This Row],[Cod-Subcrt]],Tabla6[[#All],[Subcriterio]],0),99)</f>
        <v>99</v>
      </c>
    </row>
    <row r="95" spans="1:8" ht="39" customHeight="1">
      <c r="A95" s="45">
        <v>1</v>
      </c>
      <c r="B95" s="37" t="s">
        <v>297</v>
      </c>
      <c r="C95" s="37"/>
      <c r="D95" s="311" t="s">
        <v>376</v>
      </c>
      <c r="E95" s="28" t="e">
        <f>_xlfn.CONCAT([2]!Tabla35[[#This Row],[Cod.Logro]:[Criterio / Subcriterio]])</f>
        <v>#REF!</v>
      </c>
      <c r="F95" s="60">
        <v>7.0000000000000007E-2</v>
      </c>
      <c r="G95" s="63">
        <v>1.7500000000000002E-2</v>
      </c>
      <c r="H95" s="37">
        <f>IF(Tabla35[[#This Row],[Cod.Logro]]&gt;0,MATCH(Tabla35[[#This Row],[Cod-Subcrt]],Tabla6[[#All],[Subcriterio]],0),99)</f>
        <v>99</v>
      </c>
    </row>
    <row r="96" spans="1:8" ht="68.45" customHeight="1">
      <c r="A96" s="45">
        <f>VALUE(LEFT(Tabla35[[#This Row],[Cod. Criterio]],2))</f>
        <v>1</v>
      </c>
      <c r="B96" s="37" t="s">
        <v>299</v>
      </c>
      <c r="C96" s="37"/>
      <c r="D96" s="311" t="s">
        <v>377</v>
      </c>
      <c r="E96" s="28" t="e">
        <f>_xlfn.CONCAT([2]!Tabla35[[#This Row],[Cod.Logro]:[Criterio / Subcriterio]])</f>
        <v>#REF!</v>
      </c>
      <c r="F96" s="60">
        <v>0.06</v>
      </c>
      <c r="G96" s="63">
        <v>1.4999999999999999E-2</v>
      </c>
      <c r="H96" s="37">
        <f>IF(Tabla35[[#This Row],[Cod.Logro]]&gt;0,MATCH(Tabla35[[#This Row],[Cod-Subcrt]],Tabla6[[#All],[Subcriterio]],0),99)</f>
        <v>99</v>
      </c>
    </row>
    <row r="97" spans="1:8" ht="75" customHeight="1">
      <c r="A97" s="45">
        <f>VALUE(LEFT(Tabla35[[#This Row],[Cod. Criterio]],2))</f>
        <v>1</v>
      </c>
      <c r="B97" s="37" t="s">
        <v>378</v>
      </c>
      <c r="C97" s="37"/>
      <c r="D97" s="311" t="s">
        <v>379</v>
      </c>
      <c r="E97" s="28" t="e">
        <f>_xlfn.CONCAT([2]!Tabla35[[#This Row],[Cod.Logro]:[Criterio / Subcriterio]])</f>
        <v>#REF!</v>
      </c>
      <c r="F97" s="60">
        <v>0.09</v>
      </c>
      <c r="G97" s="63">
        <v>4.4999999999999998E-2</v>
      </c>
      <c r="H97" s="37">
        <f>IF(Tabla35[[#This Row],[Cod.Logro]]&gt;0,MATCH(Tabla35[[#This Row],[Cod-Subcrt]],Tabla6[[#All],[Subcriterio]],0),99)</f>
        <v>99</v>
      </c>
    </row>
    <row r="98" spans="1:8" ht="58.5" customHeight="1">
      <c r="A98" s="45">
        <v>2</v>
      </c>
      <c r="B98" s="37" t="s">
        <v>301</v>
      </c>
      <c r="C98" s="44"/>
      <c r="D98" s="311" t="s">
        <v>380</v>
      </c>
      <c r="E98" s="58" t="e">
        <f>_xlfn.CONCAT([2]!Tabla35[[#This Row],[Cod.Logro]:[Criterio / Subcriterio]])</f>
        <v>#REF!</v>
      </c>
      <c r="F98" s="62">
        <v>0.03</v>
      </c>
      <c r="G98" s="63">
        <v>1.4999999999999999E-2</v>
      </c>
      <c r="H98" s="37">
        <f>IF(Tabla35[[#This Row],[Cod.Logro]]&gt;0,MATCH(Tabla35[[#This Row],[Cod-Subcrt]],Tabla6[[#All],[Subcriterio]],0),99)</f>
        <v>99</v>
      </c>
    </row>
    <row r="99" spans="1:8" ht="66.95" customHeight="1">
      <c r="A99" s="45">
        <v>2</v>
      </c>
      <c r="B99" s="37" t="s">
        <v>303</v>
      </c>
      <c r="C99" s="37"/>
      <c r="D99" s="311" t="s">
        <v>381</v>
      </c>
      <c r="E99" s="28" t="e">
        <f>_xlfn.CONCAT([2]!Tabla35[[#This Row],[Cod.Logro]:[Criterio / Subcriterio]])</f>
        <v>#REF!</v>
      </c>
      <c r="F99" s="60">
        <v>0.21</v>
      </c>
      <c r="G99" s="63">
        <v>5.2499999999999998E-2</v>
      </c>
      <c r="H99" s="37">
        <f>IF(Tabla35[[#This Row],[Cod.Logro]]&gt;0,MATCH(Tabla35[[#This Row],[Cod-Subcrt]],Tabla6[[#All],[Subcriterio]],0),99)</f>
        <v>99</v>
      </c>
    </row>
    <row r="100" spans="1:8" ht="30" customHeight="1">
      <c r="A100" s="45">
        <v>2</v>
      </c>
      <c r="B100" s="37" t="s">
        <v>305</v>
      </c>
      <c r="C100" s="37"/>
      <c r="D100" s="311" t="s">
        <v>382</v>
      </c>
      <c r="E100" s="28" t="e">
        <f>_xlfn.CONCAT([2]!Tabla35[[#This Row],[Cod.Logro]:[Criterio / Subcriterio]])</f>
        <v>#REF!</v>
      </c>
      <c r="F100" s="60">
        <v>0.05</v>
      </c>
      <c r="G100" s="63">
        <v>1.2500000000000001E-2</v>
      </c>
      <c r="H100" s="37">
        <f>IF(Tabla35[[#This Row],[Cod.Logro]]&gt;0,MATCH(Tabla35[[#This Row],[Cod-Subcrt]],Tabla6[[#All],[Subcriterio]],0),99)</f>
        <v>99</v>
      </c>
    </row>
    <row r="101" spans="1:8" ht="66.95" customHeight="1">
      <c r="A101" s="45">
        <v>3</v>
      </c>
      <c r="B101" s="37" t="s">
        <v>307</v>
      </c>
      <c r="C101" s="37"/>
      <c r="D101" s="311" t="s">
        <v>383</v>
      </c>
      <c r="E101" s="28" t="e">
        <f>_xlfn.CONCAT([2]!Tabla35[[#This Row],[Cod.Logro]:[Criterio / Subcriterio]])</f>
        <v>#REF!</v>
      </c>
      <c r="F101" s="62">
        <v>0.04</v>
      </c>
      <c r="G101" s="63">
        <v>0.01</v>
      </c>
      <c r="H101" s="37">
        <f>IF(Tabla35[[#This Row],[Cod.Logro]]&gt;0,MATCH(Tabla35[[#This Row],[Cod-Subcrt]],Tabla6[[#All],[Subcriterio]],0),99)</f>
        <v>99</v>
      </c>
    </row>
    <row r="102" spans="1:8" ht="51.95" customHeight="1">
      <c r="A102" s="45">
        <v>3</v>
      </c>
      <c r="B102" s="37" t="s">
        <v>309</v>
      </c>
      <c r="C102" s="37"/>
      <c r="D102" s="311" t="s">
        <v>384</v>
      </c>
      <c r="E102" s="28" t="e">
        <f>_xlfn.CONCAT([2]!Tabla35[[#This Row],[Cod.Logro]:[Criterio / Subcriterio]])</f>
        <v>#REF!</v>
      </c>
      <c r="F102" s="62">
        <v>0.05</v>
      </c>
      <c r="G102" s="63">
        <v>1.2500000000000001E-2</v>
      </c>
      <c r="H102" s="37">
        <f>IF(Tabla35[[#This Row],[Cod.Logro]]&gt;0,MATCH(Tabla35[[#This Row],[Cod-Subcrt]],Tabla6[[#All],[Subcriterio]],0),99)</f>
        <v>99</v>
      </c>
    </row>
    <row r="103" spans="1:8" ht="52.5" customHeight="1">
      <c r="A103" s="45">
        <v>3</v>
      </c>
      <c r="B103" s="37" t="s">
        <v>311</v>
      </c>
      <c r="C103" s="44"/>
      <c r="D103" s="311" t="s">
        <v>385</v>
      </c>
      <c r="E103" s="58" t="e">
        <f>_xlfn.CONCAT([2]!Tabla35[[#This Row],[Cod.Logro]:[Criterio / Subcriterio]])</f>
        <v>#REF!</v>
      </c>
      <c r="F103" s="60">
        <v>0.08</v>
      </c>
      <c r="G103" s="63">
        <v>0.02</v>
      </c>
      <c r="H103" s="37">
        <f>IF(Tabla35[[#This Row],[Cod.Logro]]&gt;0,MATCH(Tabla35[[#This Row],[Cod-Subcrt]],Tabla6[[#All],[Subcriterio]],0),99)</f>
        <v>99</v>
      </c>
    </row>
    <row r="104" spans="1:8" ht="79.5" customHeight="1">
      <c r="A104" s="45">
        <v>4</v>
      </c>
      <c r="B104" s="37" t="s">
        <v>317</v>
      </c>
      <c r="C104" s="37"/>
      <c r="D104" s="311" t="s">
        <v>386</v>
      </c>
      <c r="E104" s="28" t="e">
        <f>_xlfn.CONCAT([2]!Tabla35[[#This Row],[Cod.Logro]:[Criterio / Subcriterio]])</f>
        <v>#REF!</v>
      </c>
      <c r="F104" s="62">
        <v>0.05</v>
      </c>
      <c r="G104" s="63">
        <v>1.2500000000000001E-2</v>
      </c>
      <c r="H104" s="37">
        <f>IF(Tabla35[[#This Row],[Cod.Logro]]&gt;0,MATCH(Tabla35[[#This Row],[Cod-Subcrt]],Tabla6[[#All],[Subcriterio]],0),99)</f>
        <v>99</v>
      </c>
    </row>
    <row r="105" spans="1:8" ht="60.6" customHeight="1">
      <c r="A105" s="45">
        <v>4</v>
      </c>
      <c r="B105" s="37" t="s">
        <v>319</v>
      </c>
      <c r="C105" s="37"/>
      <c r="D105" s="311" t="s">
        <v>387</v>
      </c>
      <c r="E105" s="28" t="e">
        <f>_xlfn.CONCAT([2]!Tabla35[[#This Row],[Cod.Logro]:[Criterio / Subcriterio]])</f>
        <v>#REF!</v>
      </c>
      <c r="F105" s="62">
        <v>0.01</v>
      </c>
      <c r="G105" s="63">
        <v>2.5000000000000001E-3</v>
      </c>
      <c r="H105" s="37">
        <f>IF(Tabla35[[#This Row],[Cod.Logro]]&gt;0,MATCH(Tabla35[[#This Row],[Cod-Subcrt]],Tabla6[[#All],[Subcriterio]],0),99)</f>
        <v>99</v>
      </c>
    </row>
    <row r="106" spans="1:8" ht="30" customHeight="1">
      <c r="A106" s="45">
        <v>4</v>
      </c>
      <c r="B106" s="37" t="s">
        <v>388</v>
      </c>
      <c r="C106" s="37"/>
      <c r="D106" s="311" t="s">
        <v>389</v>
      </c>
      <c r="E106" s="28" t="e">
        <f>_xlfn.CONCAT([2]!Tabla35[[#This Row],[Cod.Logro]:[Criterio / Subcriterio]])</f>
        <v>#REF!</v>
      </c>
      <c r="F106" s="60">
        <v>0.05</v>
      </c>
      <c r="G106" s="63">
        <v>1.2500000000000001E-2</v>
      </c>
      <c r="H106" s="37">
        <f>IF(Tabla35[[#This Row],[Cod.Logro]]&gt;0,MATCH(Tabla35[[#This Row],[Cod-Subcrt]],Tabla6[[#All],[Subcriterio]],0),99)</f>
        <v>99</v>
      </c>
    </row>
    <row r="107" spans="1:8" ht="51.95" customHeight="1">
      <c r="A107" s="45">
        <v>5</v>
      </c>
      <c r="B107" s="37" t="s">
        <v>321</v>
      </c>
      <c r="C107" s="37"/>
      <c r="D107" s="311" t="s">
        <v>390</v>
      </c>
      <c r="E107" s="28" t="e">
        <f>_xlfn.CONCAT([2]!Tabla35[[#This Row],[Cod.Logro]:[Criterio / Subcriterio]])</f>
        <v>#REF!</v>
      </c>
      <c r="F107" s="62">
        <v>0.03</v>
      </c>
      <c r="G107" s="63">
        <v>7.4999999999999997E-3</v>
      </c>
      <c r="H107" s="37">
        <f>IF(Tabla35[[#This Row],[Cod.Logro]]&gt;0,MATCH(Tabla35[[#This Row],[Cod-Subcrt]],Tabla6[[#All],[Subcriterio]],0),99)</f>
        <v>99</v>
      </c>
    </row>
    <row r="108" spans="1:8" ht="36.950000000000003" customHeight="1">
      <c r="A108" s="45">
        <v>5</v>
      </c>
      <c r="B108" s="37" t="s">
        <v>337</v>
      </c>
      <c r="C108" s="44"/>
      <c r="D108" s="311" t="s">
        <v>391</v>
      </c>
      <c r="E108" s="58" t="e">
        <f>_xlfn.CONCAT([2]!Tabla35[[#This Row],[Cod.Logro]:[Criterio / Subcriterio]])</f>
        <v>#REF!</v>
      </c>
      <c r="F108" s="62">
        <v>0.01</v>
      </c>
      <c r="G108" s="63">
        <v>2.5000000000000001E-3</v>
      </c>
      <c r="H108" s="37">
        <f>IF(Tabla35[[#This Row],[Cod.Logro]]&gt;0,MATCH(Tabla35[[#This Row],[Cod-Subcrt]],Tabla6[[#All],[Subcriterio]],0),99)</f>
        <v>99</v>
      </c>
    </row>
    <row r="109" spans="1:8" ht="75.95" customHeight="1">
      <c r="A109" s="45">
        <v>6</v>
      </c>
      <c r="B109" s="37" t="s">
        <v>323</v>
      </c>
      <c r="C109" s="37"/>
      <c r="D109" s="311" t="s">
        <v>392</v>
      </c>
      <c r="E109" s="28" t="e">
        <f>_xlfn.CONCAT([2]!Tabla35[[#This Row],[Cod.Logro]:[Criterio / Subcriterio]])</f>
        <v>#REF!</v>
      </c>
      <c r="F109" s="62">
        <v>0.01</v>
      </c>
      <c r="G109" s="63">
        <v>2.5000000000000001E-3</v>
      </c>
      <c r="H109" s="37">
        <f>IF(Tabla35[[#This Row],[Cod.Logro]]&gt;0,MATCH(Tabla35[[#This Row],[Cod-Subcrt]],Tabla6[[#All],[Subcriterio]],0),99)</f>
        <v>99</v>
      </c>
    </row>
    <row r="110" spans="1:8" ht="60.6" customHeight="1">
      <c r="A110" s="45">
        <v>6</v>
      </c>
      <c r="B110" s="37" t="s">
        <v>340</v>
      </c>
      <c r="C110" s="37"/>
      <c r="D110" s="311" t="s">
        <v>393</v>
      </c>
      <c r="E110" s="28" t="e">
        <f>_xlfn.CONCAT([2]!Tabla35[[#This Row],[Cod.Logro]:[Criterio / Subcriterio]])</f>
        <v>#REF!</v>
      </c>
      <c r="F110" s="62">
        <v>0.01</v>
      </c>
      <c r="G110" s="63">
        <v>2.5000000000000001E-3</v>
      </c>
      <c r="H110" s="37">
        <f>IF(Tabla35[[#This Row],[Cod.Logro]]&gt;0,MATCH(Tabla35[[#This Row],[Cod-Subcrt]],Tabla6[[#All],[Subcriterio]],0),99)</f>
        <v>99</v>
      </c>
    </row>
    <row r="111" spans="1:8" ht="57.6" customHeight="1">
      <c r="A111" s="45">
        <v>6</v>
      </c>
      <c r="B111" s="37" t="s">
        <v>356</v>
      </c>
      <c r="C111" s="37"/>
      <c r="D111" s="311" t="s">
        <v>394</v>
      </c>
      <c r="E111" s="28" t="e">
        <f>_xlfn.CONCAT([2]!Tabla35[[#This Row],[Cod.Logro]:[Criterio / Subcriterio]])</f>
        <v>#REF!</v>
      </c>
      <c r="F111" s="60">
        <v>0.01</v>
      </c>
      <c r="G111" s="63">
        <v>2.5000000000000001E-3</v>
      </c>
      <c r="H111" s="37">
        <f>IF(Tabla35[[#This Row],[Cod.Logro]]&gt;0,MATCH(Tabla35[[#This Row],[Cod-Subcrt]],Tabla6[[#All],[Subcriterio]],0),99)</f>
        <v>99</v>
      </c>
    </row>
    <row r="112" spans="1:8" ht="30" customHeight="1">
      <c r="A112" s="45">
        <v>6</v>
      </c>
      <c r="B112" s="37" t="s">
        <v>395</v>
      </c>
      <c r="C112" s="37"/>
      <c r="D112" s="311" t="s">
        <v>396</v>
      </c>
      <c r="E112" s="28" t="e">
        <f>_xlfn.CONCAT([2]!Tabla35[[#This Row],[Cod.Logro]:[Criterio / Subcriterio]])</f>
        <v>#REF!</v>
      </c>
      <c r="F112" s="60">
        <v>0.01</v>
      </c>
      <c r="G112" s="63">
        <v>2.5000000000000001E-3</v>
      </c>
      <c r="H112" s="37">
        <f>IF(Tabla35[[#This Row],[Cod.Logro]]&gt;0,MATCH(Tabla35[[#This Row],[Cod-Subcrt]],Tabla6[[#All],[Subcriterio]],0),99)</f>
        <v>99</v>
      </c>
    </row>
    <row r="113" spans="1:8" ht="63.95" customHeight="1">
      <c r="A113" s="45">
        <v>6</v>
      </c>
      <c r="B113" s="37" t="s">
        <v>397</v>
      </c>
      <c r="C113" s="37"/>
      <c r="D113" s="311" t="s">
        <v>398</v>
      </c>
      <c r="E113" s="28" t="e">
        <f>_xlfn.CONCAT([2]!Tabla35[[#This Row],[Cod.Logro]:[Criterio / Subcriterio]])</f>
        <v>#REF!</v>
      </c>
      <c r="F113" s="60">
        <v>0.02</v>
      </c>
      <c r="G113" s="63">
        <v>5.0000000000000001E-3</v>
      </c>
      <c r="H113" s="37">
        <f>IF(Tabla35[[#This Row],[Cod.Logro]]&gt;0,MATCH(Tabla35[[#This Row],[Cod-Subcrt]],Tabla6[[#All],[Subcriterio]],0),99)</f>
        <v>99</v>
      </c>
    </row>
    <row r="114" spans="1:8" ht="30" customHeight="1">
      <c r="A114" s="45">
        <v>6</v>
      </c>
      <c r="B114" s="37" t="s">
        <v>399</v>
      </c>
      <c r="C114" s="37"/>
      <c r="D114" s="311" t="s">
        <v>400</v>
      </c>
      <c r="E114" s="28" t="e">
        <f>_xlfn.CONCAT([2]!Tabla35[[#This Row],[Cod.Logro]:[Criterio / Subcriterio]])</f>
        <v>#REF!</v>
      </c>
      <c r="F114" s="60">
        <v>0.01</v>
      </c>
      <c r="G114" s="63">
        <v>2.5000000000000001E-3</v>
      </c>
      <c r="H114" s="37">
        <f>IF(Tabla35[[#This Row],[Cod.Logro]]&gt;0,MATCH(Tabla35[[#This Row],[Cod-Subcrt]],Tabla6[[#All],[Subcriterio]],0),99)</f>
        <v>99</v>
      </c>
    </row>
    <row r="115" spans="1:8" ht="15"/>
    <row r="116" spans="1:8" ht="15"/>
    <row r="117" spans="1:8" ht="15"/>
    <row r="118" spans="1:8" ht="15"/>
    <row r="119" spans="1:8" ht="15"/>
    <row r="120" spans="1:8" ht="15"/>
    <row r="121" spans="1:8" ht="15"/>
    <row r="122" spans="1:8" ht="15"/>
    <row r="123" spans="1:8" ht="15"/>
    <row r="127" spans="1:8" ht="15"/>
    <row r="131" ht="15"/>
    <row r="134" ht="15"/>
    <row r="139" ht="15"/>
    <row r="141" ht="15"/>
    <row r="145" ht="15"/>
    <row r="148" ht="15"/>
    <row r="153" ht="15"/>
    <row r="155" ht="15"/>
    <row r="156" ht="15"/>
    <row r="160" ht="15"/>
    <row r="163" ht="15"/>
    <row r="166" ht="15"/>
    <row r="169" ht="15"/>
    <row r="170" ht="15"/>
    <row r="173" ht="15"/>
    <row r="177" ht="15"/>
    <row r="180" ht="15"/>
    <row r="184" ht="15"/>
    <row r="188" ht="15"/>
    <row r="191" ht="15"/>
    <row r="195" ht="15"/>
    <row r="205" ht="15"/>
    <row r="208" ht="15"/>
    <row r="211" ht="15"/>
    <row r="214" ht="15"/>
    <row r="217" ht="15"/>
    <row r="220" ht="15"/>
    <row r="224" ht="15"/>
    <row r="228" ht="15"/>
    <row r="231" ht="15"/>
    <row r="235" ht="15"/>
    <row r="237" ht="15"/>
    <row r="239" ht="15"/>
    <row r="243" ht="15"/>
  </sheetData>
  <phoneticPr fontId="8" type="noConversion"/>
  <conditionalFormatting sqref="A37:C37 E37:G37 A38:G40 B41:C43 E41:G43 A41:A44 B44:G44 A45:C45 E45:G45 B46:G46 A46:A49 B47:C47 E47:G47 B48:G49 A50:C50 E50:G50 B51:G51 A51:A55 B52:C52 E52:G52 B53:G53 B54:C54 E54:G54 B55:G55 A56:C91 E56:G91 A95:E114 A31:C32 E31:F32 A35:G35 A20:F30 G20:G32">
    <cfRule type="expression" dxfId="154" priority="21" stopIfTrue="1">
      <formula>ISBLANK($C20)</formula>
    </cfRule>
  </conditionalFormatting>
  <conditionalFormatting sqref="A33:C34 E33:G34">
    <cfRule type="expression" dxfId="153" priority="39" stopIfTrue="1">
      <formula>ISBLANK($C33)</formula>
    </cfRule>
  </conditionalFormatting>
  <conditionalFormatting sqref="A93:E94">
    <cfRule type="expression" dxfId="152" priority="75" stopIfTrue="1">
      <formula>ISBLANK($C93)</formula>
    </cfRule>
  </conditionalFormatting>
  <conditionalFormatting sqref="C98 E98 C100:C101 E101">
    <cfRule type="expression" dxfId="151" priority="76" stopIfTrue="1">
      <formula>ISBLANK($C98)</formula>
    </cfRule>
  </conditionalFormatting>
  <conditionalFormatting sqref="C103 C106:C107 E105:E107">
    <cfRule type="expression" dxfId="150" priority="74" stopIfTrue="1">
      <formula>ISBLANK($C103)</formula>
    </cfRule>
  </conditionalFormatting>
  <conditionalFormatting sqref="C110:C112 E110:E112">
    <cfRule type="expression" dxfId="149" priority="72" stopIfTrue="1">
      <formula>ISBLANK($C110)</formula>
    </cfRule>
  </conditionalFormatting>
  <conditionalFormatting sqref="C113 E113">
    <cfRule type="expression" dxfId="148" priority="69" stopIfTrue="1">
      <formula>ISBLANK($C113)</formula>
    </cfRule>
  </conditionalFormatting>
  <conditionalFormatting sqref="D23">
    <cfRule type="expression" dxfId="147" priority="37">
      <formula>ISEVEN($B24)</formula>
    </cfRule>
  </conditionalFormatting>
  <conditionalFormatting sqref="D25">
    <cfRule type="expression" dxfId="146" priority="40">
      <formula>ISEVEN($B26)</formula>
    </cfRule>
  </conditionalFormatting>
  <conditionalFormatting sqref="D27">
    <cfRule type="expression" dxfId="145" priority="41">
      <formula>ISEVEN($B28)</formula>
    </cfRule>
  </conditionalFormatting>
  <conditionalFormatting sqref="D21:D22 D24 D26 D28:D30">
    <cfRule type="expression" dxfId="144" priority="363">
      <formula>ISEVEN(#REF!)</formula>
    </cfRule>
  </conditionalFormatting>
  <conditionalFormatting sqref="D31:D33">
    <cfRule type="expression" dxfId="143" priority="368">
      <formula>ISEVEN(#REF!)</formula>
    </cfRule>
    <cfRule type="expression" dxfId="142" priority="369" stopIfTrue="1">
      <formula>ISBLANK($C31)</formula>
    </cfRule>
  </conditionalFormatting>
  <conditionalFormatting sqref="D34">
    <cfRule type="expression" dxfId="141" priority="371">
      <formula>ISEVEN($B35)</formula>
    </cfRule>
    <cfRule type="expression" dxfId="140" priority="372" stopIfTrue="1">
      <formula>ISBLANK($C34)</formula>
    </cfRule>
  </conditionalFormatting>
  <conditionalFormatting sqref="F98">
    <cfRule type="expression" dxfId="139" priority="3">
      <formula>ISEVEN($B98)</formula>
    </cfRule>
  </conditionalFormatting>
  <conditionalFormatting sqref="F99:F100 F103 F106 F111:F114">
    <cfRule type="expression" dxfId="138" priority="5">
      <formula>ISEVEN($B97)</formula>
    </cfRule>
  </conditionalFormatting>
  <conditionalFormatting sqref="F101:F102">
    <cfRule type="expression" dxfId="137" priority="4">
      <formula>ISEVEN($B101)</formula>
    </cfRule>
  </conditionalFormatting>
  <conditionalFormatting sqref="F104:F105">
    <cfRule type="expression" dxfId="136" priority="2">
      <formula>ISEVEN($B104)</formula>
    </cfRule>
  </conditionalFormatting>
  <conditionalFormatting sqref="F107:F110">
    <cfRule type="expression" dxfId="135" priority="1">
      <formula>ISEVEN($B107)</formula>
    </cfRule>
  </conditionalFormatting>
  <conditionalFormatting sqref="F93:G94 F96:G96 G98:G114">
    <cfRule type="expression" dxfId="134" priority="6">
      <formula>ISEVEN($B93)</formula>
    </cfRule>
  </conditionalFormatting>
  <conditionalFormatting sqref="F97:G97">
    <cfRule type="expression" dxfId="132" priority="7">
      <formula>ISEVEN($B95)</formula>
    </cfRule>
  </conditionalFormatting>
  <pageMargins left="0.7" right="0.7" top="0.75" bottom="0.75" header="0.3" footer="0.3"/>
  <pageSetup paperSize="9" orientation="portrait" horizontalDpi="360" verticalDpi="360" r:id="rId1"/>
  <ignoredErrors>
    <ignoredError sqref="B93 B94 A95:B95 B96 A98:B98 A104:B104 A105:B105 A20:B20 A37:B37 A62:B91 A55 A52 A51 A54 A53 A41 A38:A40 A43 A42 A45 A44 A47:B47 A46 B45 B43 B41 B38:B40 B42 B44 B46 A50 A48 A49 A56:A61 B50 B54 B52 B56:B61 B48:B49 B53 B55 B51 A3:B18 B97 A99:B99 A100:B100 A101:B101 A103:B103 A102:B102 A106:B106 A107:B107 A108:B108 A109:B109 A110:B110 A111:B111 A112:B112 A113:B113 A114:B114 A21:B21 A22:B22 A23:B23 A24:B24 A25:B25 A26:B26 A27:B27 A28:B28 A29:B29 A30:B30 A31:B31 A32:B32 A33:B33 A34:B34 A35:B35" calculatedColumn="1"/>
    <ignoredError sqref="C98 C99 C100 C101 C102 A2 A36 A92 A19" evalError="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8" id="{34FFC1ED-EFB5-4584-86CE-3B6FB3413826}">
            <xm:f>ISEVEN('3.CE'!#REF!)</xm:f>
            <x14:dxf>
              <fill>
                <patternFill>
                  <bgColor theme="4" tint="0.79998168889431442"/>
                </patternFill>
              </fill>
            </x14:dxf>
          </x14:cfRule>
          <xm:sqref>F95:G95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FF0F6-4CA9-4CB9-A787-540764258F66}">
  <sheetPr>
    <tabColor theme="9"/>
  </sheetPr>
  <dimension ref="A1:D156"/>
  <sheetViews>
    <sheetView zoomScale="46" zoomScaleNormal="27" workbookViewId="0">
      <pane ySplit="2" topLeftCell="B165" activePane="bottomLeft" state="frozen"/>
      <selection pane="bottomLeft" activeCell="B52" sqref="B52:B57"/>
    </sheetView>
  </sheetViews>
  <sheetFormatPr defaultColWidth="11.42578125" defaultRowHeight="14.45"/>
  <cols>
    <col min="1" max="1" width="19.85546875" style="12" customWidth="1"/>
    <col min="2" max="2" width="140.28515625" style="12" customWidth="1"/>
    <col min="3" max="3" width="128.140625" style="3" customWidth="1"/>
    <col min="4" max="4" width="13.28515625" style="3" hidden="1" customWidth="1"/>
    <col min="5" max="16384" width="11.42578125" style="3"/>
  </cols>
  <sheetData>
    <row r="1" spans="1:4" ht="20.100000000000001" customHeight="1">
      <c r="A1" s="49" t="s">
        <v>480</v>
      </c>
      <c r="B1" s="50"/>
      <c r="C1" s="33"/>
    </row>
    <row r="2" spans="1:4" ht="20.100000000000001" customHeight="1">
      <c r="A2" s="71" t="s">
        <v>481</v>
      </c>
      <c r="B2" s="51" t="s">
        <v>482</v>
      </c>
      <c r="C2" s="51" t="s">
        <v>483</v>
      </c>
      <c r="D2" s="23" t="s">
        <v>484</v>
      </c>
    </row>
    <row r="3" spans="1:4" s="87" customFormat="1" ht="20.100000000000001" customHeight="1">
      <c r="A3" s="84"/>
      <c r="B3" s="308" t="s">
        <v>229</v>
      </c>
      <c r="C3" s="85"/>
      <c r="D3" s="86"/>
    </row>
    <row r="4" spans="1:4" s="87" customFormat="1" ht="30" customHeight="1">
      <c r="A4" s="34" t="s">
        <v>485</v>
      </c>
      <c r="B4" s="228" t="s">
        <v>486</v>
      </c>
      <c r="C4" s="228" t="s">
        <v>486</v>
      </c>
      <c r="D4" s="86"/>
    </row>
    <row r="5" spans="1:4" s="87" customFormat="1" ht="75" customHeight="1">
      <c r="A5" s="34"/>
      <c r="B5" s="229" t="s">
        <v>487</v>
      </c>
      <c r="C5" s="229" t="s">
        <v>487</v>
      </c>
      <c r="D5" s="86"/>
    </row>
    <row r="6" spans="1:4" s="87" customFormat="1" ht="30" customHeight="1">
      <c r="A6" s="34"/>
      <c r="B6" s="230" t="s">
        <v>488</v>
      </c>
      <c r="C6" s="230" t="s">
        <v>488</v>
      </c>
      <c r="D6" s="86"/>
    </row>
    <row r="7" spans="1:4" s="87" customFormat="1" ht="30" customHeight="1">
      <c r="A7" s="34"/>
      <c r="B7" s="231" t="s">
        <v>489</v>
      </c>
      <c r="C7" s="231" t="s">
        <v>489</v>
      </c>
      <c r="D7" s="86"/>
    </row>
    <row r="8" spans="1:4" s="87" customFormat="1" ht="50.25" customHeight="1">
      <c r="A8" s="34"/>
      <c r="B8" s="233" t="s">
        <v>490</v>
      </c>
      <c r="C8" s="233" t="s">
        <v>490</v>
      </c>
      <c r="D8" s="86"/>
    </row>
    <row r="9" spans="1:4" s="87" customFormat="1" ht="30" customHeight="1">
      <c r="A9" s="34"/>
      <c r="B9" s="232" t="s">
        <v>491</v>
      </c>
      <c r="C9" s="232" t="s">
        <v>491</v>
      </c>
      <c r="D9" s="86"/>
    </row>
    <row r="10" spans="1:4" s="87" customFormat="1" ht="20.100000000000001" customHeight="1">
      <c r="A10" s="34"/>
      <c r="B10" s="234" t="s">
        <v>492</v>
      </c>
      <c r="C10" s="234" t="s">
        <v>492</v>
      </c>
      <c r="D10" s="86"/>
    </row>
    <row r="11" spans="1:4" s="87" customFormat="1" ht="20.100000000000001" customHeight="1">
      <c r="A11" s="34"/>
      <c r="B11" s="232" t="s">
        <v>493</v>
      </c>
      <c r="C11" s="232" t="s">
        <v>493</v>
      </c>
      <c r="D11" s="86"/>
    </row>
    <row r="12" spans="1:4" s="87" customFormat="1" ht="50.25" customHeight="1">
      <c r="A12" s="34"/>
      <c r="B12" s="31" t="s">
        <v>494</v>
      </c>
      <c r="C12" s="31" t="s">
        <v>494</v>
      </c>
      <c r="D12" s="86"/>
    </row>
    <row r="13" spans="1:4" s="87" customFormat="1" ht="30" customHeight="1">
      <c r="A13" s="34"/>
      <c r="B13" s="31" t="s">
        <v>495</v>
      </c>
      <c r="C13" s="31" t="s">
        <v>495</v>
      </c>
      <c r="D13" s="86"/>
    </row>
    <row r="14" spans="1:4" s="87" customFormat="1" ht="30" customHeight="1">
      <c r="A14" s="84" t="s">
        <v>496</v>
      </c>
      <c r="B14" s="225" t="s">
        <v>497</v>
      </c>
      <c r="C14" s="225" t="s">
        <v>497</v>
      </c>
      <c r="D14" s="86"/>
    </row>
    <row r="15" spans="1:4" s="87" customFormat="1" ht="30" customHeight="1">
      <c r="A15" s="84"/>
      <c r="B15" s="226" t="s">
        <v>498</v>
      </c>
      <c r="C15" s="226" t="s">
        <v>498</v>
      </c>
      <c r="D15" s="86"/>
    </row>
    <row r="16" spans="1:4" s="87" customFormat="1" ht="30" customHeight="1">
      <c r="A16" s="84"/>
      <c r="B16" s="241" t="s">
        <v>499</v>
      </c>
      <c r="C16" s="241" t="s">
        <v>499</v>
      </c>
      <c r="D16" s="86"/>
    </row>
    <row r="17" spans="1:4" s="87" customFormat="1" ht="60" customHeight="1">
      <c r="A17" s="84"/>
      <c r="B17" s="227" t="s">
        <v>500</v>
      </c>
      <c r="C17" s="227" t="s">
        <v>500</v>
      </c>
      <c r="D17" s="86"/>
    </row>
    <row r="18" spans="1:4" s="87" customFormat="1" ht="39.75" customHeight="1">
      <c r="A18" s="84"/>
      <c r="B18" s="241" t="s">
        <v>501</v>
      </c>
      <c r="C18" s="241" t="s">
        <v>501</v>
      </c>
      <c r="D18" s="86"/>
    </row>
    <row r="19" spans="1:4" s="87" customFormat="1" ht="20.100000000000001" customHeight="1">
      <c r="A19" s="34" t="s">
        <v>502</v>
      </c>
      <c r="B19" s="236" t="s">
        <v>503</v>
      </c>
      <c r="C19" s="236" t="s">
        <v>503</v>
      </c>
      <c r="D19" s="86"/>
    </row>
    <row r="20" spans="1:4" s="87" customFormat="1" ht="20.100000000000001" customHeight="1">
      <c r="A20" s="34"/>
      <c r="B20" s="235" t="s">
        <v>504</v>
      </c>
      <c r="C20" s="235" t="s">
        <v>504</v>
      </c>
      <c r="D20" s="86"/>
    </row>
    <row r="21" spans="1:4" s="87" customFormat="1" ht="30" customHeight="1">
      <c r="A21" s="34"/>
      <c r="B21" s="234" t="s">
        <v>505</v>
      </c>
      <c r="C21" s="234" t="s">
        <v>505</v>
      </c>
      <c r="D21" s="86"/>
    </row>
    <row r="22" spans="1:4" s="87" customFormat="1" ht="30" customHeight="1">
      <c r="A22" s="84" t="s">
        <v>506</v>
      </c>
      <c r="B22" s="240" t="s">
        <v>507</v>
      </c>
      <c r="C22" s="240" t="s">
        <v>507</v>
      </c>
      <c r="D22" s="86"/>
    </row>
    <row r="23" spans="1:4" s="87" customFormat="1" ht="20.100000000000001" customHeight="1">
      <c r="A23" s="35"/>
      <c r="B23" s="227" t="s">
        <v>508</v>
      </c>
      <c r="C23" s="227" t="s">
        <v>508</v>
      </c>
      <c r="D23" s="86"/>
    </row>
    <row r="24" spans="1:4" s="87" customFormat="1" ht="30" customHeight="1">
      <c r="A24" s="35"/>
      <c r="B24" s="242" t="s">
        <v>509</v>
      </c>
      <c r="C24" s="242" t="s">
        <v>509</v>
      </c>
      <c r="D24" s="86"/>
    </row>
    <row r="25" spans="1:4" s="87" customFormat="1" ht="30" customHeight="1">
      <c r="A25" s="35"/>
      <c r="B25" s="242" t="s">
        <v>510</v>
      </c>
      <c r="C25" s="242" t="s">
        <v>510</v>
      </c>
      <c r="D25" s="86"/>
    </row>
    <row r="26" spans="1:4" s="87" customFormat="1" ht="60" customHeight="1">
      <c r="A26" s="35"/>
      <c r="B26" s="242" t="s">
        <v>511</v>
      </c>
      <c r="C26" s="242" t="s">
        <v>511</v>
      </c>
      <c r="D26" s="86"/>
    </row>
    <row r="27" spans="1:4" s="87" customFormat="1" ht="30" customHeight="1">
      <c r="A27" s="35"/>
      <c r="B27" s="242" t="s">
        <v>512</v>
      </c>
      <c r="C27" s="242" t="s">
        <v>512</v>
      </c>
      <c r="D27" s="86"/>
    </row>
    <row r="28" spans="1:4" s="87" customFormat="1" ht="30" customHeight="1">
      <c r="A28" s="35"/>
      <c r="B28" s="242" t="s">
        <v>513</v>
      </c>
      <c r="C28" s="242" t="s">
        <v>513</v>
      </c>
      <c r="D28" s="86"/>
    </row>
    <row r="29" spans="1:4" s="87" customFormat="1" ht="50.25" customHeight="1">
      <c r="A29" s="35"/>
      <c r="B29" s="227" t="s">
        <v>514</v>
      </c>
      <c r="C29" s="227" t="s">
        <v>514</v>
      </c>
      <c r="D29" s="86"/>
    </row>
    <row r="30" spans="1:4" s="87" customFormat="1" ht="30" customHeight="1">
      <c r="A30" s="34" t="s">
        <v>515</v>
      </c>
      <c r="B30" s="237" t="s">
        <v>516</v>
      </c>
      <c r="C30" s="237" t="s">
        <v>516</v>
      </c>
      <c r="D30" s="86"/>
    </row>
    <row r="31" spans="1:4" s="87" customFormat="1" ht="20.100000000000001" customHeight="1">
      <c r="A31" s="243"/>
      <c r="B31" s="231" t="s">
        <v>517</v>
      </c>
      <c r="C31" s="231" t="s">
        <v>517</v>
      </c>
      <c r="D31" s="86"/>
    </row>
    <row r="32" spans="1:4" s="87" customFormat="1" ht="20.100000000000001" customHeight="1">
      <c r="A32" s="34"/>
      <c r="B32" s="235" t="s">
        <v>518</v>
      </c>
      <c r="C32" s="235" t="s">
        <v>518</v>
      </c>
      <c r="D32" s="86"/>
    </row>
    <row r="33" spans="1:4" s="87" customFormat="1" ht="20.100000000000001" customHeight="1">
      <c r="A33" s="239"/>
      <c r="B33" s="238" t="s">
        <v>519</v>
      </c>
      <c r="C33" s="238" t="s">
        <v>519</v>
      </c>
      <c r="D33" s="86"/>
    </row>
    <row r="34" spans="1:4" s="87" customFormat="1" ht="20.100000000000001" customHeight="1">
      <c r="A34" s="84"/>
      <c r="B34" s="307" t="s">
        <v>242</v>
      </c>
      <c r="C34" s="85"/>
      <c r="D34" s="86"/>
    </row>
    <row r="35" spans="1:4" s="87" customFormat="1" ht="20.100000000000001" customHeight="1">
      <c r="A35" s="54" t="s">
        <v>520</v>
      </c>
      <c r="B35" s="52" t="s">
        <v>521</v>
      </c>
      <c r="C35" s="85"/>
      <c r="D35" s="86"/>
    </row>
    <row r="36" spans="1:4" s="87" customFormat="1" ht="20.100000000000001" customHeight="1">
      <c r="A36" s="34"/>
      <c r="B36" s="52" t="s">
        <v>522</v>
      </c>
      <c r="C36" s="85"/>
      <c r="D36" s="86"/>
    </row>
    <row r="37" spans="1:4" s="87" customFormat="1" ht="20.100000000000001" customHeight="1">
      <c r="A37" s="34"/>
      <c r="B37" s="52" t="s">
        <v>523</v>
      </c>
      <c r="C37" s="85"/>
      <c r="D37" s="86"/>
    </row>
    <row r="38" spans="1:4" s="87" customFormat="1" ht="20.100000000000001" customHeight="1">
      <c r="A38" s="34"/>
      <c r="B38" s="52" t="s">
        <v>524</v>
      </c>
      <c r="C38" s="85"/>
      <c r="D38" s="86"/>
    </row>
    <row r="39" spans="1:4" s="87" customFormat="1" ht="20.100000000000001" customHeight="1">
      <c r="A39" s="34"/>
      <c r="B39" s="52" t="s">
        <v>525</v>
      </c>
      <c r="C39" s="85"/>
      <c r="D39" s="86"/>
    </row>
    <row r="40" spans="1:4" s="87" customFormat="1" ht="20.100000000000001" customHeight="1">
      <c r="A40" s="34"/>
      <c r="B40" s="52" t="s">
        <v>526</v>
      </c>
      <c r="C40" s="85"/>
      <c r="D40" s="86"/>
    </row>
    <row r="41" spans="1:4" s="87" customFormat="1" ht="20.100000000000001" customHeight="1">
      <c r="A41" s="34"/>
      <c r="B41" s="52" t="s">
        <v>527</v>
      </c>
      <c r="C41" s="85"/>
      <c r="D41" s="86"/>
    </row>
    <row r="42" spans="1:4" s="87" customFormat="1" ht="20.100000000000001" customHeight="1">
      <c r="A42" s="55" t="s">
        <v>528</v>
      </c>
      <c r="B42" s="28" t="s">
        <v>529</v>
      </c>
      <c r="C42" s="85"/>
      <c r="D42" s="86"/>
    </row>
    <row r="43" spans="1:4" s="87" customFormat="1" ht="20.100000000000001" customHeight="1">
      <c r="A43" s="55"/>
      <c r="B43" s="28" t="s">
        <v>530</v>
      </c>
      <c r="C43" s="85"/>
      <c r="D43" s="86"/>
    </row>
    <row r="44" spans="1:4" s="87" customFormat="1" ht="20.100000000000001" customHeight="1">
      <c r="A44" s="55"/>
      <c r="B44" s="28" t="s">
        <v>531</v>
      </c>
      <c r="C44" s="85"/>
      <c r="D44" s="86"/>
    </row>
    <row r="45" spans="1:4" s="87" customFormat="1" ht="20.100000000000001" customHeight="1">
      <c r="A45" s="55"/>
      <c r="B45" s="28" t="s">
        <v>532</v>
      </c>
      <c r="C45" s="85"/>
      <c r="D45" s="86"/>
    </row>
    <row r="46" spans="1:4" s="87" customFormat="1" ht="20.100000000000001" customHeight="1">
      <c r="A46" s="35"/>
      <c r="B46" s="28" t="s">
        <v>533</v>
      </c>
      <c r="C46" s="85"/>
      <c r="D46" s="86"/>
    </row>
    <row r="47" spans="1:4" s="87" customFormat="1" ht="20.100000000000001" customHeight="1">
      <c r="A47" s="35"/>
      <c r="B47" s="28" t="s">
        <v>534</v>
      </c>
      <c r="C47" s="85"/>
      <c r="D47" s="86"/>
    </row>
    <row r="48" spans="1:4" s="87" customFormat="1" ht="20.100000000000001" customHeight="1">
      <c r="A48" s="35"/>
      <c r="B48" s="28" t="s">
        <v>535</v>
      </c>
      <c r="C48" s="85"/>
      <c r="D48" s="86"/>
    </row>
    <row r="49" spans="1:4" s="87" customFormat="1" ht="20.100000000000001" customHeight="1">
      <c r="A49" s="54" t="s">
        <v>536</v>
      </c>
      <c r="B49" s="52" t="s">
        <v>537</v>
      </c>
      <c r="C49" s="85"/>
      <c r="D49" s="86"/>
    </row>
    <row r="50" spans="1:4" s="87" customFormat="1" ht="20.100000000000001" customHeight="1">
      <c r="A50" s="34"/>
      <c r="B50" s="52" t="s">
        <v>538</v>
      </c>
      <c r="C50" s="85"/>
      <c r="D50" s="86"/>
    </row>
    <row r="51" spans="1:4" s="87" customFormat="1" ht="20.100000000000001" customHeight="1">
      <c r="A51" s="34"/>
      <c r="B51" s="52" t="s">
        <v>539</v>
      </c>
      <c r="C51" s="85"/>
      <c r="D51" s="86"/>
    </row>
    <row r="52" spans="1:4" s="87" customFormat="1" ht="20.100000000000001" customHeight="1">
      <c r="A52" s="55" t="s">
        <v>540</v>
      </c>
      <c r="B52" s="53" t="s">
        <v>541</v>
      </c>
      <c r="C52" s="85"/>
      <c r="D52" s="86"/>
    </row>
    <row r="53" spans="1:4" s="87" customFormat="1" ht="20.100000000000001" customHeight="1">
      <c r="A53" s="55"/>
      <c r="B53" s="28" t="s">
        <v>542</v>
      </c>
      <c r="C53" s="85"/>
      <c r="D53" s="86"/>
    </row>
    <row r="54" spans="1:4" s="87" customFormat="1" ht="20.100000000000001" customHeight="1">
      <c r="A54" s="55"/>
      <c r="B54" s="53" t="s">
        <v>543</v>
      </c>
      <c r="C54" s="85"/>
      <c r="D54" s="86"/>
    </row>
    <row r="55" spans="1:4" s="87" customFormat="1" ht="20.100000000000001" customHeight="1">
      <c r="A55" s="55"/>
      <c r="B55" s="53" t="s">
        <v>544</v>
      </c>
      <c r="C55" s="85"/>
      <c r="D55" s="86"/>
    </row>
    <row r="56" spans="1:4" s="87" customFormat="1" ht="20.100000000000001" customHeight="1">
      <c r="A56" s="55"/>
      <c r="B56" s="28" t="s">
        <v>545</v>
      </c>
      <c r="C56" s="85"/>
      <c r="D56" s="86"/>
    </row>
    <row r="57" spans="1:4" s="87" customFormat="1" ht="20.100000000000001" customHeight="1">
      <c r="A57" s="35"/>
      <c r="B57" s="53" t="s">
        <v>546</v>
      </c>
      <c r="C57" s="85"/>
      <c r="D57" s="86"/>
    </row>
    <row r="58" spans="1:4" s="87" customFormat="1" ht="20.100000000000001" customHeight="1">
      <c r="A58" s="54" t="s">
        <v>547</v>
      </c>
      <c r="B58" s="52" t="s">
        <v>548</v>
      </c>
      <c r="C58" s="85"/>
      <c r="D58" s="86"/>
    </row>
    <row r="59" spans="1:4" s="87" customFormat="1" ht="20.100000000000001" customHeight="1">
      <c r="A59" s="54"/>
      <c r="B59" s="52" t="s">
        <v>549</v>
      </c>
      <c r="C59" s="85"/>
      <c r="D59" s="86"/>
    </row>
    <row r="60" spans="1:4" s="87" customFormat="1" ht="20.100000000000001" customHeight="1">
      <c r="A60" s="54"/>
      <c r="B60" s="52" t="s">
        <v>550</v>
      </c>
      <c r="C60" s="85"/>
      <c r="D60" s="86"/>
    </row>
    <row r="61" spans="1:4" s="87" customFormat="1" ht="20.100000000000001" customHeight="1">
      <c r="A61" s="84"/>
      <c r="B61" s="307" t="s">
        <v>255</v>
      </c>
      <c r="C61" s="85"/>
      <c r="D61" s="86"/>
    </row>
    <row r="62" spans="1:4" s="87" customFormat="1" ht="30" customHeight="1">
      <c r="A62" s="54" t="s">
        <v>551</v>
      </c>
      <c r="B62" s="52"/>
      <c r="C62" s="85"/>
      <c r="D62" s="86"/>
    </row>
    <row r="63" spans="1:4" s="87" customFormat="1" ht="20.100000000000001" customHeight="1">
      <c r="A63" s="34"/>
      <c r="B63" s="121" t="s">
        <v>552</v>
      </c>
      <c r="C63" s="122" t="s">
        <v>553</v>
      </c>
      <c r="D63" s="123" t="s">
        <v>553</v>
      </c>
    </row>
    <row r="64" spans="1:4" s="87" customFormat="1" ht="20.100000000000001" customHeight="1">
      <c r="A64" s="34"/>
      <c r="B64" s="124" t="s">
        <v>554</v>
      </c>
      <c r="C64" s="122" t="s">
        <v>555</v>
      </c>
      <c r="D64" s="125" t="s">
        <v>555</v>
      </c>
    </row>
    <row r="65" spans="1:4" s="87" customFormat="1" ht="20.100000000000001" customHeight="1">
      <c r="A65" s="34"/>
      <c r="B65" s="31"/>
      <c r="C65" s="122" t="s">
        <v>556</v>
      </c>
      <c r="D65" s="125" t="s">
        <v>556</v>
      </c>
    </row>
    <row r="66" spans="1:4" s="87" customFormat="1" ht="20.100000000000001" customHeight="1">
      <c r="A66" s="34"/>
      <c r="B66" s="31"/>
      <c r="C66" s="122" t="s">
        <v>557</v>
      </c>
      <c r="D66" s="125" t="s">
        <v>557</v>
      </c>
    </row>
    <row r="67" spans="1:4" s="87" customFormat="1" ht="20.100000000000001" customHeight="1">
      <c r="A67" s="34"/>
      <c r="B67" s="126" t="s">
        <v>558</v>
      </c>
      <c r="C67" s="93" t="s">
        <v>559</v>
      </c>
      <c r="D67" s="127" t="s">
        <v>559</v>
      </c>
    </row>
    <row r="68" spans="1:4" s="87" customFormat="1" ht="20.100000000000001" customHeight="1">
      <c r="A68" s="34"/>
      <c r="B68" s="31"/>
      <c r="C68" s="122" t="s">
        <v>560</v>
      </c>
      <c r="D68" s="125" t="s">
        <v>560</v>
      </c>
    </row>
    <row r="69" spans="1:4" s="87" customFormat="1" ht="20.100000000000001" customHeight="1">
      <c r="A69" s="34"/>
      <c r="B69" s="31"/>
      <c r="C69" s="128" t="s">
        <v>561</v>
      </c>
      <c r="D69" s="129" t="s">
        <v>562</v>
      </c>
    </row>
    <row r="70" spans="1:4" s="87" customFormat="1" ht="20.100000000000001" customHeight="1">
      <c r="A70" s="34"/>
      <c r="B70" s="124" t="s">
        <v>563</v>
      </c>
      <c r="C70" s="130" t="s">
        <v>564</v>
      </c>
      <c r="D70" s="129" t="s">
        <v>564</v>
      </c>
    </row>
    <row r="71" spans="1:4" s="87" customFormat="1" ht="20.100000000000001" customHeight="1">
      <c r="A71" s="34"/>
      <c r="B71" s="31"/>
      <c r="C71" s="130" t="s">
        <v>565</v>
      </c>
      <c r="D71" s="129" t="s">
        <v>565</v>
      </c>
    </row>
    <row r="72" spans="1:4" s="87" customFormat="1" ht="20.100000000000001" customHeight="1">
      <c r="A72" s="34"/>
      <c r="B72" s="114" t="s">
        <v>566</v>
      </c>
      <c r="C72" s="131" t="s">
        <v>567</v>
      </c>
      <c r="D72" s="132" t="s">
        <v>567</v>
      </c>
    </row>
    <row r="73" spans="1:4" s="87" customFormat="1" ht="20.100000000000001" customHeight="1">
      <c r="A73" s="34"/>
      <c r="B73" s="133" t="s">
        <v>568</v>
      </c>
      <c r="C73" s="131" t="s">
        <v>569</v>
      </c>
      <c r="D73" s="132" t="s">
        <v>569</v>
      </c>
    </row>
    <row r="74" spans="1:4" s="87" customFormat="1" ht="30" customHeight="1">
      <c r="A74" s="55" t="s">
        <v>570</v>
      </c>
      <c r="B74" s="134"/>
      <c r="C74" s="16"/>
      <c r="D74" s="135"/>
    </row>
    <row r="75" spans="1:4" s="87" customFormat="1" ht="20.100000000000001" customHeight="1">
      <c r="A75" s="35"/>
      <c r="B75" s="134" t="s">
        <v>571</v>
      </c>
      <c r="C75" s="16" t="s">
        <v>572</v>
      </c>
      <c r="D75" s="135" t="s">
        <v>573</v>
      </c>
    </row>
    <row r="76" spans="1:4" s="87" customFormat="1" ht="30" customHeight="1">
      <c r="A76" s="35"/>
      <c r="B76" s="136" t="s">
        <v>574</v>
      </c>
      <c r="C76" s="16" t="s">
        <v>575</v>
      </c>
      <c r="D76" s="137" t="s">
        <v>576</v>
      </c>
    </row>
    <row r="77" spans="1:4" s="87" customFormat="1" ht="30" customHeight="1">
      <c r="A77" s="54" t="s">
        <v>577</v>
      </c>
      <c r="B77" s="130"/>
      <c r="C77" s="131"/>
      <c r="D77" s="131"/>
    </row>
    <row r="78" spans="1:4" s="87" customFormat="1" ht="20.100000000000001" customHeight="1">
      <c r="A78" s="34"/>
      <c r="B78" s="138" t="s">
        <v>578</v>
      </c>
      <c r="C78" s="130" t="s">
        <v>579</v>
      </c>
      <c r="D78" s="130" t="s">
        <v>580</v>
      </c>
    </row>
    <row r="79" spans="1:4" s="87" customFormat="1" ht="20.100000000000001" customHeight="1">
      <c r="A79" s="34"/>
      <c r="B79" s="114" t="s">
        <v>581</v>
      </c>
      <c r="C79" s="131" t="s">
        <v>582</v>
      </c>
      <c r="D79" s="131" t="s">
        <v>582</v>
      </c>
    </row>
    <row r="80" spans="1:4" s="87" customFormat="1" ht="20.100000000000001" customHeight="1">
      <c r="A80" s="34"/>
      <c r="B80" s="114" t="s">
        <v>583</v>
      </c>
      <c r="C80" s="131" t="s">
        <v>584</v>
      </c>
      <c r="D80" s="131" t="s">
        <v>584</v>
      </c>
    </row>
    <row r="81" spans="1:4" s="87" customFormat="1" ht="20.100000000000001" customHeight="1">
      <c r="A81" s="34"/>
      <c r="B81" s="130"/>
      <c r="C81" s="131" t="s">
        <v>585</v>
      </c>
      <c r="D81" s="131" t="s">
        <v>585</v>
      </c>
    </row>
    <row r="82" spans="1:4" s="87" customFormat="1" ht="20.100000000000001" customHeight="1">
      <c r="A82" s="34"/>
      <c r="B82" s="31"/>
      <c r="C82" s="130" t="s">
        <v>586</v>
      </c>
      <c r="D82" s="130" t="s">
        <v>586</v>
      </c>
    </row>
    <row r="83" spans="1:4" s="87" customFormat="1" ht="30" customHeight="1">
      <c r="A83" s="195" t="s">
        <v>587</v>
      </c>
      <c r="B83" s="144"/>
      <c r="C83" s="144"/>
      <c r="D83" s="196"/>
    </row>
    <row r="84" spans="1:4" s="87" customFormat="1" ht="20.100000000000001" customHeight="1">
      <c r="A84" s="139"/>
      <c r="B84" s="140" t="s">
        <v>588</v>
      </c>
      <c r="C84" s="141" t="s">
        <v>589</v>
      </c>
      <c r="D84" s="142" t="s">
        <v>589</v>
      </c>
    </row>
    <row r="85" spans="1:4" s="87" customFormat="1" ht="20.100000000000001" customHeight="1">
      <c r="A85" s="143"/>
      <c r="B85" s="144" t="s">
        <v>590</v>
      </c>
      <c r="C85" s="145" t="s">
        <v>591</v>
      </c>
      <c r="D85" s="146" t="s">
        <v>592</v>
      </c>
    </row>
    <row r="86" spans="1:4" s="87" customFormat="1" ht="20.100000000000001" customHeight="1">
      <c r="A86" s="147"/>
      <c r="B86" s="148"/>
      <c r="C86" s="149" t="s">
        <v>593</v>
      </c>
      <c r="D86" s="150" t="s">
        <v>594</v>
      </c>
    </row>
    <row r="87" spans="1:4" s="87" customFormat="1" ht="20.100000000000001" customHeight="1">
      <c r="A87" s="151"/>
      <c r="B87" s="152" t="s">
        <v>595</v>
      </c>
      <c r="C87" s="153" t="s">
        <v>596</v>
      </c>
      <c r="D87" s="154" t="s">
        <v>597</v>
      </c>
    </row>
    <row r="88" spans="1:4" s="87" customFormat="1" ht="20.100000000000001" customHeight="1">
      <c r="A88" s="151"/>
      <c r="B88" s="155"/>
      <c r="C88" s="156" t="s">
        <v>598</v>
      </c>
      <c r="D88" s="157" t="s">
        <v>598</v>
      </c>
    </row>
    <row r="89" spans="1:4" s="87" customFormat="1" ht="20.100000000000001" customHeight="1">
      <c r="A89" s="151"/>
      <c r="B89" s="158" t="s">
        <v>599</v>
      </c>
      <c r="C89" s="159" t="s">
        <v>600</v>
      </c>
      <c r="D89" s="160" t="s">
        <v>600</v>
      </c>
    </row>
    <row r="90" spans="1:4" s="87" customFormat="1" ht="20.100000000000001" customHeight="1">
      <c r="A90" s="161"/>
      <c r="B90" s="12"/>
      <c r="C90" s="162" t="s">
        <v>601</v>
      </c>
      <c r="D90" s="163" t="s">
        <v>601</v>
      </c>
    </row>
    <row r="91" spans="1:4" s="87" customFormat="1" ht="20.100000000000001" customHeight="1">
      <c r="A91" s="151"/>
      <c r="B91" s="164"/>
      <c r="C91" s="165" t="s">
        <v>602</v>
      </c>
      <c r="D91" s="166" t="s">
        <v>602</v>
      </c>
    </row>
    <row r="92" spans="1:4" s="87" customFormat="1" ht="20.100000000000001" customHeight="1">
      <c r="A92" s="151"/>
      <c r="B92" s="164"/>
      <c r="C92" s="159" t="s">
        <v>603</v>
      </c>
      <c r="D92" s="160" t="s">
        <v>603</v>
      </c>
    </row>
    <row r="93" spans="1:4" s="87" customFormat="1" ht="20.100000000000001" customHeight="1">
      <c r="A93" s="151"/>
      <c r="B93" s="158" t="s">
        <v>604</v>
      </c>
      <c r="C93" s="159" t="s">
        <v>605</v>
      </c>
      <c r="D93" s="160" t="s">
        <v>606</v>
      </c>
    </row>
    <row r="94" spans="1:4" s="87" customFormat="1" ht="30" customHeight="1">
      <c r="A94" s="151"/>
      <c r="B94" s="167"/>
      <c r="C94" s="168" t="s">
        <v>607</v>
      </c>
      <c r="D94" s="169" t="s">
        <v>607</v>
      </c>
    </row>
    <row r="95" spans="1:4" s="87" customFormat="1" ht="20.100000000000001" customHeight="1">
      <c r="A95" s="170"/>
      <c r="B95" s="170"/>
      <c r="C95" s="16" t="s">
        <v>608</v>
      </c>
      <c r="D95" s="135" t="s">
        <v>608</v>
      </c>
    </row>
    <row r="96" spans="1:4" s="87" customFormat="1" ht="20.100000000000001" customHeight="1">
      <c r="A96" s="12"/>
      <c r="B96" s="171" t="s">
        <v>609</v>
      </c>
      <c r="C96" s="172" t="s">
        <v>610</v>
      </c>
      <c r="D96" s="160" t="s">
        <v>610</v>
      </c>
    </row>
    <row r="97" spans="1:4" s="87" customFormat="1" ht="20.100000000000001" customHeight="1">
      <c r="A97" s="151"/>
      <c r="B97" s="168"/>
      <c r="C97" s="173" t="s">
        <v>611</v>
      </c>
      <c r="D97" s="166" t="s">
        <v>611</v>
      </c>
    </row>
    <row r="98" spans="1:4" s="87" customFormat="1" ht="20.100000000000001" customHeight="1">
      <c r="A98" s="170"/>
      <c r="B98" s="168"/>
      <c r="C98" s="159" t="s">
        <v>612</v>
      </c>
      <c r="D98" s="160" t="s">
        <v>612</v>
      </c>
    </row>
    <row r="99" spans="1:4" s="87" customFormat="1" ht="30" customHeight="1">
      <c r="A99" s="197" t="s">
        <v>613</v>
      </c>
      <c r="B99" s="178"/>
      <c r="C99" s="176"/>
      <c r="D99" s="176"/>
    </row>
    <row r="100" spans="1:4" s="87" customFormat="1" ht="20.100000000000001" customHeight="1">
      <c r="A100" s="174"/>
      <c r="B100" s="175" t="s">
        <v>614</v>
      </c>
      <c r="C100" s="176" t="s">
        <v>615</v>
      </c>
      <c r="D100" s="176" t="s">
        <v>615</v>
      </c>
    </row>
    <row r="101" spans="1:4" s="87" customFormat="1" ht="20.100000000000001" customHeight="1">
      <c r="A101" s="177"/>
      <c r="B101" s="178"/>
      <c r="C101" s="176" t="s">
        <v>616</v>
      </c>
      <c r="D101" s="176" t="s">
        <v>616</v>
      </c>
    </row>
    <row r="102" spans="1:4" s="87" customFormat="1" ht="20.100000000000001" customHeight="1">
      <c r="A102" s="179"/>
      <c r="B102" s="180"/>
      <c r="C102" s="181" t="s">
        <v>617</v>
      </c>
      <c r="D102" s="181" t="s">
        <v>617</v>
      </c>
    </row>
    <row r="103" spans="1:4" s="87" customFormat="1" ht="20.100000000000001" customHeight="1">
      <c r="A103" s="182"/>
      <c r="B103" s="180"/>
      <c r="C103" s="183" t="s">
        <v>618</v>
      </c>
      <c r="D103" s="183" t="s">
        <v>618</v>
      </c>
    </row>
    <row r="104" spans="1:4" s="87" customFormat="1" ht="20.100000000000001" customHeight="1">
      <c r="A104" s="184"/>
      <c r="B104" s="185"/>
      <c r="C104" s="186" t="s">
        <v>619</v>
      </c>
      <c r="D104" s="187" t="s">
        <v>619</v>
      </c>
    </row>
    <row r="105" spans="1:4" s="87" customFormat="1" ht="20.100000000000001" customHeight="1">
      <c r="A105" s="182"/>
      <c r="B105" s="188" t="s">
        <v>620</v>
      </c>
      <c r="C105" s="183" t="s">
        <v>621</v>
      </c>
      <c r="D105" s="183" t="s">
        <v>621</v>
      </c>
    </row>
    <row r="106" spans="1:4" s="87" customFormat="1" ht="20.100000000000001" customHeight="1">
      <c r="A106" s="177"/>
      <c r="B106" s="189"/>
      <c r="C106" s="176" t="s">
        <v>622</v>
      </c>
      <c r="D106" s="183" t="s">
        <v>622</v>
      </c>
    </row>
    <row r="107" spans="1:4" s="87" customFormat="1" ht="20.100000000000001" customHeight="1">
      <c r="A107" s="179"/>
      <c r="B107" s="189"/>
      <c r="C107" s="186" t="s">
        <v>623</v>
      </c>
      <c r="D107" s="187" t="s">
        <v>623</v>
      </c>
    </row>
    <row r="108" spans="1:4" s="87" customFormat="1" ht="20.100000000000001" customHeight="1">
      <c r="A108" s="182"/>
      <c r="B108" s="188" t="s">
        <v>624</v>
      </c>
      <c r="C108" s="190" t="s">
        <v>625</v>
      </c>
      <c r="D108" s="187" t="s">
        <v>625</v>
      </c>
    </row>
    <row r="109" spans="1:4" s="87" customFormat="1" ht="20.100000000000001" customHeight="1">
      <c r="A109" s="177"/>
      <c r="B109" s="180"/>
      <c r="C109" s="190" t="s">
        <v>626</v>
      </c>
      <c r="D109" s="187" t="s">
        <v>626</v>
      </c>
    </row>
    <row r="110" spans="1:4" s="87" customFormat="1" ht="20.100000000000001" customHeight="1">
      <c r="A110" s="185"/>
      <c r="B110" s="178"/>
      <c r="C110" s="186" t="s">
        <v>627</v>
      </c>
      <c r="D110" s="187" t="s">
        <v>627</v>
      </c>
    </row>
    <row r="111" spans="1:4" s="87" customFormat="1" ht="30" customHeight="1">
      <c r="A111" s="198" t="s">
        <v>628</v>
      </c>
      <c r="B111" s="199"/>
      <c r="C111" s="158"/>
      <c r="D111" s="200"/>
    </row>
    <row r="112" spans="1:4" s="87" customFormat="1" ht="20.100000000000001" customHeight="1">
      <c r="A112" s="165"/>
      <c r="B112" s="191" t="s">
        <v>629</v>
      </c>
      <c r="C112" s="172" t="s">
        <v>630</v>
      </c>
      <c r="D112" s="160" t="s">
        <v>630</v>
      </c>
    </row>
    <row r="113" spans="1:4" s="87" customFormat="1" ht="20.100000000000001" customHeight="1">
      <c r="A113" s="170"/>
      <c r="B113" s="161"/>
      <c r="C113" s="159" t="s">
        <v>631</v>
      </c>
      <c r="D113" s="160" t="s">
        <v>631</v>
      </c>
    </row>
    <row r="114" spans="1:4" s="87" customFormat="1" ht="20.100000000000001" customHeight="1">
      <c r="A114" s="161"/>
      <c r="B114" s="164"/>
      <c r="C114" s="162" t="s">
        <v>632</v>
      </c>
      <c r="D114" s="163" t="s">
        <v>632</v>
      </c>
    </row>
    <row r="115" spans="1:4" s="87" customFormat="1" ht="20.100000000000001" customHeight="1">
      <c r="A115" s="12"/>
      <c r="B115" s="171" t="s">
        <v>633</v>
      </c>
      <c r="C115" s="159" t="s">
        <v>634</v>
      </c>
      <c r="D115" s="160" t="s">
        <v>634</v>
      </c>
    </row>
    <row r="116" spans="1:4" s="87" customFormat="1" ht="30" customHeight="1">
      <c r="A116" s="151"/>
      <c r="B116" s="164"/>
      <c r="C116" s="192" t="s">
        <v>635</v>
      </c>
      <c r="D116" s="193" t="s">
        <v>635</v>
      </c>
    </row>
    <row r="117" spans="1:4" s="87" customFormat="1" ht="20.100000000000001" customHeight="1">
      <c r="A117" s="161"/>
      <c r="B117" s="191" t="s">
        <v>636</v>
      </c>
      <c r="C117" s="194" t="s">
        <v>637</v>
      </c>
      <c r="D117" s="163" t="s">
        <v>637</v>
      </c>
    </row>
    <row r="118" spans="1:4" s="87" customFormat="1" ht="20.100000000000001" customHeight="1">
      <c r="A118" s="84"/>
      <c r="B118" s="306" t="s">
        <v>276</v>
      </c>
      <c r="C118" s="162" t="s">
        <v>638</v>
      </c>
      <c r="D118" s="160" t="s">
        <v>638</v>
      </c>
    </row>
    <row r="119" spans="1:4" ht="43.5">
      <c r="A119" s="54" t="s">
        <v>639</v>
      </c>
      <c r="B119" s="52" t="s">
        <v>640</v>
      </c>
      <c r="C119" s="52" t="s">
        <v>641</v>
      </c>
    </row>
    <row r="120" spans="1:4">
      <c r="A120" s="34"/>
      <c r="B120" s="52"/>
      <c r="C120" s="52" t="s">
        <v>642</v>
      </c>
    </row>
    <row r="121" spans="1:4">
      <c r="A121" s="34"/>
      <c r="B121" s="52"/>
      <c r="C121" s="52" t="s">
        <v>643</v>
      </c>
    </row>
    <row r="122" spans="1:4" ht="29.1">
      <c r="A122" s="34"/>
      <c r="B122" s="52"/>
      <c r="C122" s="52" t="s">
        <v>644</v>
      </c>
    </row>
    <row r="123" spans="1:4">
      <c r="A123" s="34"/>
      <c r="B123" s="52" t="s">
        <v>645</v>
      </c>
      <c r="C123" s="52" t="s">
        <v>646</v>
      </c>
    </row>
    <row r="124" spans="1:4">
      <c r="A124" s="34"/>
      <c r="B124" s="52"/>
      <c r="C124" s="52" t="s">
        <v>647</v>
      </c>
    </row>
    <row r="125" spans="1:4">
      <c r="A125" s="34"/>
      <c r="B125" s="52" t="s">
        <v>648</v>
      </c>
      <c r="C125" s="52" t="s">
        <v>649</v>
      </c>
    </row>
    <row r="126" spans="1:4">
      <c r="A126" s="34"/>
      <c r="B126" s="52"/>
      <c r="C126" s="52" t="s">
        <v>650</v>
      </c>
    </row>
    <row r="127" spans="1:4">
      <c r="A127" s="34"/>
      <c r="B127" s="52"/>
      <c r="C127" s="52" t="s">
        <v>651</v>
      </c>
    </row>
    <row r="128" spans="1:4">
      <c r="A128" s="34"/>
      <c r="B128" s="52" t="s">
        <v>652</v>
      </c>
      <c r="C128" s="52" t="s">
        <v>653</v>
      </c>
    </row>
    <row r="129" spans="1:3" ht="29.1">
      <c r="A129" s="34"/>
      <c r="B129" s="52"/>
      <c r="C129" s="52" t="s">
        <v>654</v>
      </c>
    </row>
    <row r="130" spans="1:3" ht="29.1">
      <c r="A130" s="55" t="s">
        <v>655</v>
      </c>
      <c r="B130" s="53" t="s">
        <v>656</v>
      </c>
      <c r="C130" s="53" t="s">
        <v>657</v>
      </c>
    </row>
    <row r="131" spans="1:3">
      <c r="A131" s="55"/>
      <c r="B131" s="53"/>
      <c r="C131" s="53" t="s">
        <v>658</v>
      </c>
    </row>
    <row r="132" spans="1:3">
      <c r="A132" s="55"/>
      <c r="B132" s="53"/>
      <c r="C132" s="53" t="s">
        <v>659</v>
      </c>
    </row>
    <row r="133" spans="1:3">
      <c r="A133" s="55"/>
      <c r="B133" s="53"/>
      <c r="C133" s="53" t="s">
        <v>660</v>
      </c>
    </row>
    <row r="134" spans="1:3">
      <c r="A134" s="35"/>
      <c r="B134" s="53" t="s">
        <v>661</v>
      </c>
      <c r="C134" s="53" t="s">
        <v>662</v>
      </c>
    </row>
    <row r="135" spans="1:3">
      <c r="A135" s="35"/>
      <c r="B135" s="53"/>
      <c r="C135" s="53" t="s">
        <v>663</v>
      </c>
    </row>
    <row r="136" spans="1:3">
      <c r="A136" s="35"/>
      <c r="B136" s="53"/>
      <c r="C136" s="53" t="s">
        <v>664</v>
      </c>
    </row>
    <row r="137" spans="1:3">
      <c r="A137" s="35"/>
      <c r="B137" s="53"/>
      <c r="C137" s="53" t="s">
        <v>665</v>
      </c>
    </row>
    <row r="138" spans="1:3">
      <c r="A138" s="35"/>
      <c r="B138" s="53"/>
      <c r="C138" s="53" t="s">
        <v>666</v>
      </c>
    </row>
    <row r="139" spans="1:3">
      <c r="A139" s="35"/>
      <c r="B139" s="53"/>
      <c r="C139" s="53" t="s">
        <v>667</v>
      </c>
    </row>
    <row r="140" spans="1:3">
      <c r="A140" s="35"/>
      <c r="B140" s="53" t="s">
        <v>668</v>
      </c>
      <c r="C140" s="53" t="s">
        <v>669</v>
      </c>
    </row>
    <row r="141" spans="1:3">
      <c r="A141" s="35"/>
      <c r="B141" s="53"/>
      <c r="C141" s="53" t="s">
        <v>670</v>
      </c>
    </row>
    <row r="142" spans="1:3">
      <c r="A142" s="35"/>
      <c r="B142" s="53"/>
      <c r="C142" s="53" t="s">
        <v>671</v>
      </c>
    </row>
    <row r="143" spans="1:3">
      <c r="A143" s="35"/>
      <c r="B143" s="53"/>
      <c r="C143" s="53" t="s">
        <v>672</v>
      </c>
    </row>
    <row r="144" spans="1:3">
      <c r="A144" s="35"/>
      <c r="B144" s="53"/>
      <c r="C144" s="53" t="s">
        <v>673</v>
      </c>
    </row>
    <row r="145" spans="1:3" ht="57.95">
      <c r="A145" s="54" t="s">
        <v>674</v>
      </c>
      <c r="B145" s="52" t="s">
        <v>675</v>
      </c>
      <c r="C145" s="52"/>
    </row>
    <row r="146" spans="1:3" ht="29.1">
      <c r="A146" s="34"/>
      <c r="B146" s="52" t="s">
        <v>676</v>
      </c>
      <c r="C146" s="52"/>
    </row>
    <row r="147" spans="1:3" ht="29.1">
      <c r="A147" s="34"/>
      <c r="B147" s="52" t="s">
        <v>677</v>
      </c>
      <c r="C147" s="52"/>
    </row>
    <row r="148" spans="1:3">
      <c r="A148" s="34"/>
      <c r="B148" s="52" t="s">
        <v>678</v>
      </c>
      <c r="C148" s="52"/>
    </row>
    <row r="149" spans="1:3">
      <c r="A149" s="34"/>
      <c r="B149" s="52" t="s">
        <v>679</v>
      </c>
      <c r="C149" s="52"/>
    </row>
    <row r="150" spans="1:3" ht="29.1">
      <c r="A150" s="55" t="s">
        <v>680</v>
      </c>
      <c r="B150" s="53" t="s">
        <v>681</v>
      </c>
      <c r="C150" s="53"/>
    </row>
    <row r="151" spans="1:3">
      <c r="A151" s="35"/>
      <c r="B151" s="53" t="s">
        <v>682</v>
      </c>
      <c r="C151" s="53"/>
    </row>
    <row r="152" spans="1:3">
      <c r="A152" s="35"/>
      <c r="B152" s="53" t="s">
        <v>683</v>
      </c>
      <c r="C152" s="53"/>
    </row>
    <row r="153" spans="1:3">
      <c r="A153" s="35"/>
      <c r="B153" s="53" t="s">
        <v>684</v>
      </c>
      <c r="C153" s="53"/>
    </row>
    <row r="154" spans="1:3">
      <c r="A154" s="35"/>
      <c r="B154" s="53" t="s">
        <v>685</v>
      </c>
      <c r="C154" s="53"/>
    </row>
    <row r="155" spans="1:3">
      <c r="A155" s="139"/>
      <c r="B155" s="201" t="s">
        <v>686</v>
      </c>
      <c r="C155" s="53"/>
    </row>
    <row r="156" spans="1:3">
      <c r="C156" s="53"/>
    </row>
  </sheetData>
  <pageMargins left="0.70866141732283472" right="0.70866141732283472" top="0.74803149606299213" bottom="0.74803149606299213" header="0.31496062992125984" footer="0.31496062992125984"/>
  <pageSetup paperSize="9" orientation="landscape" blackAndWhite="1" horizontalDpi="360" verticalDpi="36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35C0A-78C3-4A59-9F51-9055FF6434EE}">
  <sheetPr>
    <tabColor theme="7"/>
  </sheetPr>
  <dimension ref="A1:J412"/>
  <sheetViews>
    <sheetView topLeftCell="A408" zoomScale="60" zoomScaleNormal="39" workbookViewId="0">
      <selection activeCell="A411" sqref="A411"/>
    </sheetView>
  </sheetViews>
  <sheetFormatPr defaultColWidth="11.42578125" defaultRowHeight="15"/>
  <cols>
    <col min="1" max="1" width="2.85546875" style="32" customWidth="1"/>
    <col min="2" max="2" width="22.7109375" style="32" customWidth="1"/>
    <col min="3" max="3" width="11.42578125" style="32" bestFit="1" customWidth="1"/>
    <col min="4" max="4" width="11" style="32" bestFit="1" customWidth="1"/>
    <col min="5" max="5" width="15.42578125" style="32" customWidth="1"/>
    <col min="6" max="6" width="34.5703125" style="32" customWidth="1"/>
    <col min="7" max="7" width="53.42578125" style="32" customWidth="1"/>
    <col min="8" max="8" width="47.140625" style="32" customWidth="1"/>
    <col min="9" max="9" width="24.7109375" style="32" customWidth="1"/>
    <col min="10" max="10" width="21.85546875" style="32" customWidth="1"/>
    <col min="11" max="16384" width="11.42578125" style="32"/>
  </cols>
  <sheetData>
    <row r="1" spans="1:10">
      <c r="A1" s="65" t="s">
        <v>687</v>
      </c>
      <c r="B1" s="65" t="s">
        <v>688</v>
      </c>
      <c r="C1" s="65" t="s">
        <v>689</v>
      </c>
      <c r="D1" s="65" t="s">
        <v>690</v>
      </c>
      <c r="E1" s="65" t="s">
        <v>691</v>
      </c>
      <c r="F1" s="65" t="s">
        <v>692</v>
      </c>
      <c r="G1" s="65" t="s">
        <v>693</v>
      </c>
      <c r="H1" s="65" t="s">
        <v>694</v>
      </c>
      <c r="I1" s="65" t="s">
        <v>695</v>
      </c>
      <c r="J1" s="65" t="s">
        <v>696</v>
      </c>
    </row>
    <row r="2" spans="1:10">
      <c r="A2" s="29"/>
      <c r="B2" s="29" t="s">
        <v>229</v>
      </c>
      <c r="C2" s="75"/>
      <c r="D2" s="75"/>
      <c r="E2" s="75"/>
      <c r="F2" s="75"/>
      <c r="G2" s="75"/>
      <c r="H2" s="319"/>
      <c r="I2" s="58"/>
      <c r="J2" s="88"/>
    </row>
    <row r="3" spans="1:10">
      <c r="A3" s="244">
        <v>1</v>
      </c>
      <c r="B3" s="244" t="s">
        <v>697</v>
      </c>
      <c r="C3" s="263" t="s">
        <v>698</v>
      </c>
      <c r="D3" s="264" t="s">
        <v>699</v>
      </c>
      <c r="E3" s="245"/>
      <c r="F3" s="274"/>
      <c r="G3" s="245"/>
      <c r="H3" s="320"/>
      <c r="I3" s="278" t="s">
        <v>700</v>
      </c>
      <c r="J3" s="246" t="s">
        <v>701</v>
      </c>
    </row>
    <row r="4" spans="1:10">
      <c r="A4" s="29"/>
      <c r="B4" s="29"/>
      <c r="C4" s="12"/>
      <c r="D4" s="12"/>
      <c r="E4" s="37" t="s">
        <v>702</v>
      </c>
      <c r="F4" s="12"/>
      <c r="G4" s="290" t="s">
        <v>703</v>
      </c>
      <c r="H4" s="321" t="s">
        <v>704</v>
      </c>
      <c r="I4" s="272" t="s">
        <v>705</v>
      </c>
      <c r="J4"/>
    </row>
    <row r="5" spans="1:10" ht="60.75">
      <c r="A5" s="29"/>
      <c r="B5" s="29"/>
      <c r="C5" s="12"/>
      <c r="D5" s="12"/>
      <c r="E5" s="37" t="s">
        <v>706</v>
      </c>
      <c r="F5" s="37" t="s">
        <v>707</v>
      </c>
      <c r="G5" s="290" t="s">
        <v>708</v>
      </c>
      <c r="H5" s="322" t="s">
        <v>709</v>
      </c>
      <c r="I5" s="273" t="s">
        <v>710</v>
      </c>
      <c r="J5"/>
    </row>
    <row r="6" spans="1:10">
      <c r="A6" s="29"/>
      <c r="B6" s="29"/>
      <c r="C6" s="12"/>
      <c r="D6" s="12"/>
      <c r="E6" s="37" t="s">
        <v>711</v>
      </c>
      <c r="F6" s="12"/>
      <c r="G6" s="291" t="s">
        <v>712</v>
      </c>
      <c r="H6" s="322" t="s">
        <v>713</v>
      </c>
      <c r="I6" s="273" t="s">
        <v>714</v>
      </c>
      <c r="J6"/>
    </row>
    <row r="7" spans="1:10" ht="45.75">
      <c r="A7" s="29"/>
      <c r="B7" s="29"/>
      <c r="C7" s="12"/>
      <c r="D7" s="12"/>
      <c r="E7" s="37" t="s">
        <v>715</v>
      </c>
      <c r="F7" s="12"/>
      <c r="G7" s="292"/>
      <c r="H7" s="321" t="s">
        <v>716</v>
      </c>
      <c r="I7" s="28"/>
      <c r="J7"/>
    </row>
    <row r="8" spans="1:10">
      <c r="A8" s="29"/>
      <c r="B8" s="29"/>
      <c r="C8" s="12"/>
      <c r="D8" s="12"/>
      <c r="E8" s="12"/>
      <c r="F8" s="12"/>
      <c r="G8" s="292"/>
      <c r="H8" s="321" t="s">
        <v>717</v>
      </c>
      <c r="I8" s="273"/>
      <c r="J8"/>
    </row>
    <row r="9" spans="1:10">
      <c r="A9" s="29"/>
      <c r="B9" s="29"/>
      <c r="C9" s="12"/>
      <c r="D9" s="12"/>
      <c r="E9" s="12"/>
      <c r="F9" s="12"/>
      <c r="G9" s="292"/>
      <c r="H9" s="323" t="s">
        <v>718</v>
      </c>
      <c r="I9" s="288"/>
      <c r="J9"/>
    </row>
    <row r="10" spans="1:10">
      <c r="A10" s="29"/>
      <c r="B10" s="29"/>
      <c r="C10" s="12"/>
      <c r="D10" s="12"/>
      <c r="E10" s="12"/>
      <c r="F10" s="12"/>
      <c r="G10" s="292"/>
      <c r="H10" s="324" t="s">
        <v>719</v>
      </c>
      <c r="I10" s="288"/>
      <c r="J10"/>
    </row>
    <row r="11" spans="1:10">
      <c r="A11" s="29"/>
      <c r="B11" s="29"/>
      <c r="C11" s="12"/>
      <c r="D11" s="12"/>
      <c r="E11" s="12"/>
      <c r="F11" s="12"/>
      <c r="G11" s="292" t="s">
        <v>701</v>
      </c>
      <c r="H11" s="324" t="s">
        <v>720</v>
      </c>
      <c r="I11" s="273"/>
      <c r="J11"/>
    </row>
    <row r="12" spans="1:10">
      <c r="A12" s="244">
        <v>2</v>
      </c>
      <c r="B12" s="244" t="s">
        <v>721</v>
      </c>
      <c r="C12" s="244" t="s">
        <v>699</v>
      </c>
      <c r="D12" s="244" t="s">
        <v>722</v>
      </c>
      <c r="E12" s="245"/>
      <c r="F12" s="245"/>
      <c r="G12" s="262"/>
      <c r="H12" s="325"/>
      <c r="I12" s="278" t="s">
        <v>700</v>
      </c>
      <c r="J12" s="246" t="s">
        <v>701</v>
      </c>
    </row>
    <row r="13" spans="1:10">
      <c r="A13" s="29"/>
      <c r="B13" s="29"/>
      <c r="C13" s="12"/>
      <c r="D13" s="12"/>
      <c r="E13" s="37" t="s">
        <v>702</v>
      </c>
      <c r="F13" s="12"/>
      <c r="G13" s="290" t="s">
        <v>723</v>
      </c>
      <c r="H13" s="326" t="s">
        <v>724</v>
      </c>
      <c r="I13" s="272" t="s">
        <v>705</v>
      </c>
      <c r="J13"/>
    </row>
    <row r="14" spans="1:10" ht="45.75">
      <c r="A14" s="29"/>
      <c r="B14" s="29"/>
      <c r="C14" s="12"/>
      <c r="D14" s="12"/>
      <c r="E14" s="37" t="s">
        <v>725</v>
      </c>
      <c r="F14" s="12"/>
      <c r="G14" s="290" t="s">
        <v>708</v>
      </c>
      <c r="H14" s="327" t="s">
        <v>726</v>
      </c>
      <c r="I14" s="273" t="s">
        <v>710</v>
      </c>
      <c r="J14"/>
    </row>
    <row r="15" spans="1:10">
      <c r="A15" s="29"/>
      <c r="B15" s="29"/>
      <c r="C15" s="12"/>
      <c r="D15" s="12"/>
      <c r="E15" s="37" t="s">
        <v>711</v>
      </c>
      <c r="F15" s="37" t="s">
        <v>707</v>
      </c>
      <c r="G15" s="291" t="s">
        <v>712</v>
      </c>
      <c r="H15" s="327" t="s">
        <v>727</v>
      </c>
      <c r="I15" s="273" t="s">
        <v>714</v>
      </c>
      <c r="J15"/>
    </row>
    <row r="16" spans="1:10" ht="45.75">
      <c r="A16" s="29"/>
      <c r="B16" s="29"/>
      <c r="C16" s="12"/>
      <c r="D16" s="12"/>
      <c r="E16" s="12" t="s">
        <v>715</v>
      </c>
      <c r="F16" s="12"/>
      <c r="G16" s="292"/>
      <c r="H16" s="327" t="s">
        <v>728</v>
      </c>
      <c r="I16" s="273"/>
      <c r="J16"/>
    </row>
    <row r="17" spans="1:10">
      <c r="A17" s="29"/>
      <c r="B17" s="29"/>
      <c r="C17" s="12"/>
      <c r="D17" s="12"/>
      <c r="E17" s="12"/>
      <c r="F17" s="12"/>
      <c r="G17" s="292"/>
      <c r="H17" s="327" t="s">
        <v>729</v>
      </c>
      <c r="I17" s="273"/>
      <c r="J17"/>
    </row>
    <row r="18" spans="1:10">
      <c r="A18" s="244">
        <v>3</v>
      </c>
      <c r="B18" s="244" t="s">
        <v>730</v>
      </c>
      <c r="C18" s="244" t="s">
        <v>722</v>
      </c>
      <c r="D18" s="244" t="s">
        <v>731</v>
      </c>
      <c r="E18" s="245"/>
      <c r="F18" s="245"/>
      <c r="G18" s="262"/>
      <c r="H18" s="325"/>
      <c r="I18" s="278" t="s">
        <v>700</v>
      </c>
      <c r="J18" s="246" t="s">
        <v>701</v>
      </c>
    </row>
    <row r="19" spans="1:10">
      <c r="A19" s="29">
        <v>3</v>
      </c>
      <c r="B19" s="29"/>
      <c r="C19" s="12"/>
      <c r="D19" s="12"/>
      <c r="E19" s="37" t="s">
        <v>702</v>
      </c>
      <c r="F19" s="12"/>
      <c r="G19" s="275" t="s">
        <v>732</v>
      </c>
      <c r="H19" s="321" t="s">
        <v>733</v>
      </c>
      <c r="I19" s="272" t="s">
        <v>705</v>
      </c>
      <c r="J19"/>
    </row>
    <row r="20" spans="1:10" ht="45.75">
      <c r="A20" s="29">
        <v>3</v>
      </c>
      <c r="B20" s="29"/>
      <c r="C20" s="12"/>
      <c r="D20" s="12"/>
      <c r="E20" s="37" t="s">
        <v>725</v>
      </c>
      <c r="F20" s="12"/>
      <c r="G20" s="290" t="s">
        <v>708</v>
      </c>
      <c r="H20" s="321" t="s">
        <v>734</v>
      </c>
      <c r="I20" s="273"/>
      <c r="J20"/>
    </row>
    <row r="21" spans="1:10">
      <c r="A21" s="29">
        <v>3</v>
      </c>
      <c r="B21" s="29"/>
      <c r="C21" s="12"/>
      <c r="D21" s="12"/>
      <c r="E21" s="37" t="s">
        <v>711</v>
      </c>
      <c r="F21" s="37" t="s">
        <v>707</v>
      </c>
      <c r="G21" s="291" t="s">
        <v>712</v>
      </c>
      <c r="H21" s="321" t="s">
        <v>735</v>
      </c>
      <c r="I21" s="273"/>
      <c r="J21"/>
    </row>
    <row r="22" spans="1:10" ht="45.75">
      <c r="A22" s="29">
        <v>3</v>
      </c>
      <c r="B22" s="29"/>
      <c r="C22" s="12"/>
      <c r="D22" s="12"/>
      <c r="E22" s="37" t="s">
        <v>715</v>
      </c>
      <c r="F22" s="12"/>
      <c r="G22" s="276"/>
      <c r="H22" s="322" t="s">
        <v>736</v>
      </c>
      <c r="I22" s="273"/>
      <c r="J22"/>
    </row>
    <row r="23" spans="1:10">
      <c r="A23" s="29">
        <v>3</v>
      </c>
      <c r="B23" s="29"/>
      <c r="C23" s="12"/>
      <c r="D23" s="12"/>
      <c r="E23" s="12"/>
      <c r="F23" s="12"/>
      <c r="G23" s="277"/>
      <c r="H23" s="321" t="s">
        <v>737</v>
      </c>
      <c r="I23" s="273"/>
      <c r="J23"/>
    </row>
    <row r="24" spans="1:10">
      <c r="A24" s="29">
        <v>3</v>
      </c>
      <c r="B24" s="29"/>
      <c r="C24" s="12"/>
      <c r="D24" s="12"/>
      <c r="E24" s="12"/>
      <c r="F24" s="12"/>
      <c r="G24" s="277"/>
      <c r="H24" s="321" t="s">
        <v>738</v>
      </c>
      <c r="I24" s="273"/>
      <c r="J24"/>
    </row>
    <row r="25" spans="1:10">
      <c r="A25" s="29">
        <v>3</v>
      </c>
      <c r="B25" s="29"/>
      <c r="C25" s="12"/>
      <c r="D25" s="12"/>
      <c r="E25" s="12"/>
      <c r="F25" s="12"/>
      <c r="G25" s="277"/>
      <c r="H25" s="321" t="s">
        <v>739</v>
      </c>
      <c r="I25" s="273"/>
      <c r="J25"/>
    </row>
    <row r="26" spans="1:10">
      <c r="A26" s="244">
        <v>4</v>
      </c>
      <c r="B26" s="244" t="s">
        <v>740</v>
      </c>
      <c r="C26" s="293" t="s">
        <v>741</v>
      </c>
      <c r="D26" s="293"/>
      <c r="E26" s="245"/>
      <c r="F26" s="245"/>
      <c r="G26" s="245"/>
      <c r="H26" s="320"/>
      <c r="I26" s="278" t="s">
        <v>700</v>
      </c>
      <c r="J26" s="246"/>
    </row>
    <row r="27" spans="1:10">
      <c r="A27" s="247">
        <v>4</v>
      </c>
      <c r="B27" s="248"/>
      <c r="C27" s="249"/>
      <c r="D27" s="249"/>
      <c r="E27" s="37" t="s">
        <v>702</v>
      </c>
      <c r="F27" s="249"/>
      <c r="G27" s="281" t="s">
        <v>742</v>
      </c>
      <c r="H27" s="328" t="s">
        <v>743</v>
      </c>
      <c r="I27" s="272" t="s">
        <v>705</v>
      </c>
      <c r="J27" s="253"/>
    </row>
    <row r="28" spans="1:10" ht="30.75">
      <c r="A28" s="247">
        <v>4</v>
      </c>
      <c r="B28" s="251"/>
      <c r="C28" s="252"/>
      <c r="D28" s="252"/>
      <c r="E28" s="37" t="s">
        <v>744</v>
      </c>
      <c r="F28" s="280" t="s">
        <v>707</v>
      </c>
      <c r="G28" s="291" t="s">
        <v>712</v>
      </c>
      <c r="H28" s="329" t="s">
        <v>745</v>
      </c>
      <c r="I28" s="273" t="s">
        <v>705</v>
      </c>
      <c r="J28"/>
    </row>
    <row r="29" spans="1:10" ht="45.75">
      <c r="A29" s="247">
        <v>4</v>
      </c>
      <c r="B29" s="29"/>
      <c r="C29" s="250"/>
      <c r="D29" s="12"/>
      <c r="E29" s="37"/>
      <c r="F29" s="12"/>
      <c r="G29" s="282"/>
      <c r="H29" s="330" t="s">
        <v>746</v>
      </c>
      <c r="I29" s="273" t="s">
        <v>747</v>
      </c>
      <c r="J29" s="254"/>
    </row>
    <row r="30" spans="1:10" ht="45.75">
      <c r="A30" s="247">
        <v>4</v>
      </c>
      <c r="B30" s="248"/>
      <c r="C30" s="249"/>
      <c r="D30" s="249"/>
      <c r="E30" s="216" t="s">
        <v>715</v>
      </c>
      <c r="F30" s="249"/>
      <c r="G30" s="281"/>
      <c r="H30" s="330" t="s">
        <v>748</v>
      </c>
      <c r="I30" s="273" t="s">
        <v>747</v>
      </c>
      <c r="J30" s="255"/>
    </row>
    <row r="31" spans="1:10" ht="45.75">
      <c r="A31" s="247">
        <v>4</v>
      </c>
      <c r="B31" s="29"/>
      <c r="C31" s="12"/>
      <c r="D31" s="12"/>
      <c r="E31" s="12"/>
      <c r="F31" s="12"/>
      <c r="G31" s="12"/>
      <c r="H31" s="330" t="s">
        <v>749</v>
      </c>
      <c r="I31" s="273" t="s">
        <v>747</v>
      </c>
      <c r="J31"/>
    </row>
    <row r="32" spans="1:10" ht="45.75">
      <c r="A32" s="247">
        <v>4</v>
      </c>
      <c r="B32" s="29"/>
      <c r="C32" s="12"/>
      <c r="D32" s="12"/>
      <c r="E32" s="12"/>
      <c r="F32" s="12"/>
      <c r="G32" s="12"/>
      <c r="H32" s="330" t="s">
        <v>750</v>
      </c>
      <c r="I32" s="273" t="s">
        <v>747</v>
      </c>
      <c r="J32"/>
    </row>
    <row r="33" spans="1:10" ht="45.75">
      <c r="A33" s="247">
        <v>4</v>
      </c>
      <c r="B33" s="29"/>
      <c r="C33" s="12"/>
      <c r="D33" s="12"/>
      <c r="E33" s="12"/>
      <c r="F33" s="12"/>
      <c r="G33" s="12"/>
      <c r="H33" s="330" t="s">
        <v>751</v>
      </c>
      <c r="I33" s="273" t="s">
        <v>747</v>
      </c>
      <c r="J33"/>
    </row>
    <row r="34" spans="1:10" ht="45.75">
      <c r="A34" s="247">
        <v>4</v>
      </c>
      <c r="B34" s="29"/>
      <c r="C34" s="12"/>
      <c r="D34" s="12"/>
      <c r="E34" s="12"/>
      <c r="F34" s="12"/>
      <c r="G34" s="12"/>
      <c r="H34" s="330" t="s">
        <v>752</v>
      </c>
      <c r="I34" s="273" t="s">
        <v>747</v>
      </c>
      <c r="J34"/>
    </row>
    <row r="35" spans="1:10" ht="30.75">
      <c r="A35" s="294">
        <v>5</v>
      </c>
      <c r="B35" s="260" t="s">
        <v>753</v>
      </c>
      <c r="C35" s="260" t="s">
        <v>741</v>
      </c>
      <c r="D35" s="260" t="s">
        <v>754</v>
      </c>
      <c r="E35" s="261"/>
      <c r="F35" s="261"/>
      <c r="G35" s="261"/>
      <c r="H35" s="320"/>
      <c r="I35" s="278" t="s">
        <v>700</v>
      </c>
      <c r="J35" s="246"/>
    </row>
    <row r="36" spans="1:10">
      <c r="A36" s="248">
        <v>5</v>
      </c>
      <c r="B36" s="251"/>
      <c r="C36" s="151"/>
      <c r="D36" s="151"/>
      <c r="E36" s="12" t="s">
        <v>702</v>
      </c>
      <c r="F36" s="252"/>
      <c r="G36" s="283" t="s">
        <v>755</v>
      </c>
      <c r="H36" s="331" t="s">
        <v>756</v>
      </c>
      <c r="I36" s="272" t="s">
        <v>705</v>
      </c>
      <c r="J36" s="258"/>
    </row>
    <row r="37" spans="1:10">
      <c r="A37" s="256">
        <v>5</v>
      </c>
      <c r="B37" s="251"/>
      <c r="C37" s="151"/>
      <c r="D37" s="252"/>
      <c r="E37" s="12"/>
      <c r="F37" s="257"/>
      <c r="G37" s="277" t="s">
        <v>757</v>
      </c>
      <c r="H37" s="332" t="s">
        <v>758</v>
      </c>
      <c r="I37" s="273" t="s">
        <v>759</v>
      </c>
      <c r="J37" s="258"/>
    </row>
    <row r="38" spans="1:10">
      <c r="A38" s="256">
        <v>5</v>
      </c>
      <c r="B38" s="29"/>
      <c r="C38" s="151"/>
      <c r="D38" s="12"/>
      <c r="E38" s="12" t="s">
        <v>711</v>
      </c>
      <c r="F38" s="12"/>
      <c r="G38" s="284"/>
      <c r="H38" s="332" t="s">
        <v>760</v>
      </c>
      <c r="I38" s="273"/>
      <c r="J38" s="259"/>
    </row>
    <row r="39" spans="1:10" ht="45.75">
      <c r="A39" s="256">
        <v>5</v>
      </c>
      <c r="B39" s="256"/>
      <c r="C39" s="151"/>
      <c r="D39" s="151"/>
      <c r="E39" s="151" t="s">
        <v>715</v>
      </c>
      <c r="F39" s="271"/>
      <c r="G39" s="284"/>
      <c r="H39" s="332" t="s">
        <v>761</v>
      </c>
      <c r="I39" s="273"/>
      <c r="J39" s="259"/>
    </row>
    <row r="40" spans="1:10">
      <c r="A40" s="295">
        <v>6</v>
      </c>
      <c r="B40" s="265" t="s">
        <v>762</v>
      </c>
      <c r="C40" s="185" t="s">
        <v>763</v>
      </c>
      <c r="D40" s="185" t="s">
        <v>764</v>
      </c>
      <c r="E40" s="185"/>
      <c r="F40" s="185"/>
      <c r="G40" s="67"/>
      <c r="H40" s="333"/>
      <c r="I40" s="286" t="s">
        <v>700</v>
      </c>
      <c r="J40" s="266"/>
    </row>
    <row r="41" spans="1:10">
      <c r="A41" s="256">
        <v>6</v>
      </c>
      <c r="B41" s="256"/>
      <c r="C41" s="151"/>
      <c r="D41" s="151"/>
      <c r="E41" s="12" t="s">
        <v>702</v>
      </c>
      <c r="F41" s="151"/>
      <c r="G41" s="151" t="s">
        <v>765</v>
      </c>
      <c r="H41" s="330" t="s">
        <v>766</v>
      </c>
      <c r="I41" s="287" t="s">
        <v>759</v>
      </c>
      <c r="J41" s="259"/>
    </row>
    <row r="42" spans="1:10" ht="45.75">
      <c r="A42" s="256">
        <v>6</v>
      </c>
      <c r="B42" s="256"/>
      <c r="C42" s="151"/>
      <c r="D42" s="151"/>
      <c r="E42" s="12" t="s">
        <v>725</v>
      </c>
      <c r="F42" s="151"/>
      <c r="G42" s="151" t="s">
        <v>767</v>
      </c>
      <c r="H42" s="330" t="s">
        <v>768</v>
      </c>
      <c r="I42" s="288" t="s">
        <v>705</v>
      </c>
      <c r="J42" s="259"/>
    </row>
    <row r="43" spans="1:10">
      <c r="A43" s="256">
        <v>6</v>
      </c>
      <c r="B43" s="256"/>
      <c r="C43" s="151"/>
      <c r="D43" s="151"/>
      <c r="E43" s="12" t="s">
        <v>711</v>
      </c>
      <c r="F43" s="151"/>
      <c r="G43" s="256"/>
      <c r="H43" s="330" t="s">
        <v>769</v>
      </c>
      <c r="I43" s="288"/>
      <c r="J43" s="259"/>
    </row>
    <row r="44" spans="1:10" ht="45.75">
      <c r="A44" s="256">
        <v>6</v>
      </c>
      <c r="B44" s="256"/>
      <c r="C44" s="151"/>
      <c r="D44" s="151"/>
      <c r="E44" s="151" t="s">
        <v>715</v>
      </c>
      <c r="F44" s="151"/>
      <c r="G44" s="151"/>
      <c r="H44" s="330" t="s">
        <v>770</v>
      </c>
      <c r="I44" s="288"/>
      <c r="J44" s="259"/>
    </row>
    <row r="45" spans="1:10">
      <c r="A45" s="256">
        <v>6</v>
      </c>
      <c r="B45" s="256"/>
      <c r="C45" s="151"/>
      <c r="D45" s="151"/>
      <c r="E45" s="151"/>
      <c r="F45" s="151"/>
      <c r="G45" s="151"/>
      <c r="H45" s="330" t="s">
        <v>771</v>
      </c>
      <c r="I45" s="288"/>
      <c r="J45" s="259"/>
    </row>
    <row r="46" spans="1:10" ht="30.75">
      <c r="A46" s="265">
        <v>7</v>
      </c>
      <c r="B46" s="285" t="s">
        <v>772</v>
      </c>
      <c r="C46" s="185" t="s">
        <v>773</v>
      </c>
      <c r="D46" s="185" t="s">
        <v>774</v>
      </c>
      <c r="E46" s="185"/>
      <c r="F46" s="185"/>
      <c r="G46" s="185"/>
      <c r="H46" s="333"/>
      <c r="I46" s="289" t="s">
        <v>700</v>
      </c>
      <c r="J46" s="267"/>
    </row>
    <row r="47" spans="1:10">
      <c r="A47" s="251">
        <v>7</v>
      </c>
      <c r="B47" s="251"/>
      <c r="C47" s="252"/>
      <c r="D47" s="252"/>
      <c r="E47" s="12" t="s">
        <v>702</v>
      </c>
      <c r="F47" s="252"/>
      <c r="G47" s="252" t="s">
        <v>742</v>
      </c>
      <c r="H47" s="334" t="s">
        <v>775</v>
      </c>
      <c r="I47" s="273" t="s">
        <v>705</v>
      </c>
      <c r="J47" s="258"/>
    </row>
    <row r="48" spans="1:10" ht="45.75">
      <c r="A48" s="251">
        <v>7</v>
      </c>
      <c r="B48" s="251"/>
      <c r="C48" s="252"/>
      <c r="D48" s="252"/>
      <c r="E48" s="12" t="s">
        <v>725</v>
      </c>
      <c r="F48" s="252"/>
      <c r="G48" s="151" t="s">
        <v>767</v>
      </c>
      <c r="H48" s="335" t="s">
        <v>776</v>
      </c>
      <c r="I48" s="273"/>
      <c r="J48" s="258"/>
    </row>
    <row r="49" spans="1:10">
      <c r="A49" s="29">
        <v>7</v>
      </c>
      <c r="B49" s="29"/>
      <c r="C49" s="12"/>
      <c r="D49" s="12"/>
      <c r="E49" s="12" t="s">
        <v>711</v>
      </c>
      <c r="F49" s="37"/>
      <c r="G49" s="12"/>
      <c r="H49" s="335" t="s">
        <v>777</v>
      </c>
      <c r="I49" s="273"/>
      <c r="J49"/>
    </row>
    <row r="50" spans="1:10" ht="45.75">
      <c r="A50" s="29">
        <v>7</v>
      </c>
      <c r="B50" s="29"/>
      <c r="C50" s="12"/>
      <c r="D50" s="12"/>
      <c r="E50" s="12" t="s">
        <v>715</v>
      </c>
      <c r="F50" s="12"/>
      <c r="G50" s="12"/>
      <c r="H50" s="335" t="s">
        <v>778</v>
      </c>
      <c r="I50" s="273"/>
      <c r="J50"/>
    </row>
    <row r="51" spans="1:10">
      <c r="A51" s="29">
        <v>7</v>
      </c>
      <c r="B51" s="29"/>
      <c r="C51" s="12"/>
      <c r="D51" s="12"/>
      <c r="E51" s="12"/>
      <c r="F51" s="12"/>
      <c r="G51" s="12"/>
      <c r="H51" s="335" t="s">
        <v>779</v>
      </c>
      <c r="I51" s="273"/>
      <c r="J51"/>
    </row>
    <row r="52" spans="1:10">
      <c r="A52" s="29">
        <v>7</v>
      </c>
      <c r="B52" s="29"/>
      <c r="C52" s="12"/>
      <c r="D52" s="12"/>
      <c r="E52" s="12"/>
      <c r="F52" s="12"/>
      <c r="G52" s="12"/>
      <c r="H52" s="336" t="s">
        <v>780</v>
      </c>
      <c r="I52" s="288"/>
      <c r="J52"/>
    </row>
    <row r="53" spans="1:10">
      <c r="A53" s="29">
        <v>7</v>
      </c>
      <c r="B53" s="29"/>
      <c r="C53" s="12"/>
      <c r="D53" s="12"/>
      <c r="E53" s="12"/>
      <c r="F53" s="12"/>
      <c r="G53" s="12"/>
      <c r="H53" s="335" t="s">
        <v>781</v>
      </c>
      <c r="I53" s="279"/>
      <c r="J53"/>
    </row>
    <row r="54" spans="1:10" ht="30.75">
      <c r="A54" s="296">
        <v>8</v>
      </c>
      <c r="B54" s="268" t="s">
        <v>782</v>
      </c>
      <c r="C54" s="67" t="s">
        <v>774</v>
      </c>
      <c r="D54" s="67" t="s">
        <v>774</v>
      </c>
      <c r="E54" s="67"/>
      <c r="F54" s="67"/>
      <c r="G54" s="67"/>
      <c r="H54" s="337"/>
      <c r="I54" s="286" t="s">
        <v>700</v>
      </c>
      <c r="J54" s="269"/>
    </row>
    <row r="55" spans="1:10">
      <c r="A55" s="29">
        <v>8</v>
      </c>
      <c r="B55" s="29"/>
      <c r="C55" s="12"/>
      <c r="D55" s="12"/>
      <c r="E55" s="12" t="s">
        <v>702</v>
      </c>
      <c r="F55" s="12"/>
      <c r="G55" s="12" t="s">
        <v>783</v>
      </c>
      <c r="H55" s="330" t="s">
        <v>784</v>
      </c>
      <c r="I55" s="272" t="s">
        <v>705</v>
      </c>
      <c r="J55"/>
    </row>
    <row r="56" spans="1:10" ht="45.75">
      <c r="A56" s="29">
        <v>8</v>
      </c>
      <c r="B56" s="29"/>
      <c r="C56" s="12"/>
      <c r="D56" s="12"/>
      <c r="E56" s="12" t="s">
        <v>725</v>
      </c>
      <c r="F56" s="12"/>
      <c r="G56" s="151" t="s">
        <v>767</v>
      </c>
      <c r="H56" s="330" t="s">
        <v>785</v>
      </c>
      <c r="I56" s="273" t="s">
        <v>786</v>
      </c>
      <c r="J56"/>
    </row>
    <row r="57" spans="1:10">
      <c r="A57" s="29">
        <v>8</v>
      </c>
      <c r="B57" s="29"/>
      <c r="C57" s="12"/>
      <c r="D57" s="12"/>
      <c r="E57" s="12" t="s">
        <v>711</v>
      </c>
      <c r="F57" s="270"/>
      <c r="G57" s="12"/>
      <c r="H57" s="330" t="s">
        <v>787</v>
      </c>
      <c r="I57" s="273"/>
      <c r="J57"/>
    </row>
    <row r="58" spans="1:10" ht="45.75">
      <c r="A58" s="29">
        <v>8</v>
      </c>
      <c r="B58" s="29"/>
      <c r="C58" s="12"/>
      <c r="D58" s="12"/>
      <c r="E58" s="12" t="s">
        <v>715</v>
      </c>
      <c r="F58" s="12"/>
      <c r="G58" s="12"/>
      <c r="H58" s="330" t="s">
        <v>788</v>
      </c>
      <c r="I58" s="273"/>
      <c r="J58"/>
    </row>
    <row r="59" spans="1:10">
      <c r="A59" s="296">
        <v>9</v>
      </c>
      <c r="B59" s="268" t="s">
        <v>789</v>
      </c>
      <c r="C59" s="67" t="s">
        <v>790</v>
      </c>
      <c r="D59" s="67" t="s">
        <v>790</v>
      </c>
      <c r="E59" s="67"/>
      <c r="F59" s="67"/>
      <c r="G59" s="67"/>
      <c r="H59" s="337"/>
      <c r="I59" s="286" t="s">
        <v>700</v>
      </c>
      <c r="J59" s="269"/>
    </row>
    <row r="60" spans="1:10">
      <c r="A60" s="29">
        <v>9</v>
      </c>
      <c r="B60" s="29"/>
      <c r="C60" s="12"/>
      <c r="D60" s="12"/>
      <c r="E60" s="12" t="s">
        <v>702</v>
      </c>
      <c r="F60" s="12"/>
      <c r="G60" s="12" t="s">
        <v>765</v>
      </c>
      <c r="H60" s="338" t="s">
        <v>791</v>
      </c>
      <c r="I60" s="272" t="s">
        <v>705</v>
      </c>
      <c r="J60"/>
    </row>
    <row r="61" spans="1:10" ht="45.75">
      <c r="A61" s="29">
        <v>9</v>
      </c>
      <c r="B61" s="29"/>
      <c r="C61" s="12"/>
      <c r="D61" s="12"/>
      <c r="E61" s="12" t="s">
        <v>725</v>
      </c>
      <c r="F61" s="37"/>
      <c r="G61" s="12"/>
      <c r="H61" s="339" t="s">
        <v>792</v>
      </c>
      <c r="I61" s="273" t="s">
        <v>786</v>
      </c>
      <c r="J61"/>
    </row>
    <row r="62" spans="1:10">
      <c r="A62" s="29">
        <v>9</v>
      </c>
      <c r="B62" s="29"/>
      <c r="C62" s="12"/>
      <c r="D62" s="12"/>
      <c r="E62" s="12" t="s">
        <v>711</v>
      </c>
      <c r="F62" s="12"/>
      <c r="G62" s="12"/>
      <c r="H62" s="339" t="s">
        <v>793</v>
      </c>
      <c r="I62" s="273"/>
      <c r="J62"/>
    </row>
    <row r="63" spans="1:10" ht="45.75">
      <c r="A63" s="29">
        <v>9</v>
      </c>
      <c r="B63" s="29"/>
      <c r="C63" s="12"/>
      <c r="D63" s="12"/>
      <c r="E63" s="12" t="s">
        <v>715</v>
      </c>
      <c r="F63" s="12"/>
      <c r="G63" s="12"/>
      <c r="H63" s="339" t="s">
        <v>794</v>
      </c>
      <c r="I63" s="273"/>
      <c r="J63"/>
    </row>
    <row r="64" spans="1:10">
      <c r="A64" s="29">
        <v>9</v>
      </c>
      <c r="B64" s="29"/>
      <c r="C64" s="12"/>
      <c r="D64" s="12"/>
      <c r="E64" s="12"/>
      <c r="F64" s="12"/>
      <c r="G64" s="12"/>
      <c r="H64" s="339" t="s">
        <v>795</v>
      </c>
      <c r="I64" s="273"/>
      <c r="J64"/>
    </row>
    <row r="65" spans="1:10">
      <c r="A65" s="29">
        <v>9</v>
      </c>
      <c r="B65" s="29"/>
      <c r="C65" s="12"/>
      <c r="D65" s="12"/>
      <c r="E65" s="12"/>
      <c r="F65" s="12"/>
      <c r="G65" s="12"/>
      <c r="H65" s="339" t="s">
        <v>796</v>
      </c>
      <c r="I65" s="273"/>
      <c r="J65"/>
    </row>
    <row r="66" spans="1:10">
      <c r="A66" s="29">
        <v>9</v>
      </c>
      <c r="B66" s="29"/>
      <c r="C66" s="12"/>
      <c r="D66" s="12"/>
      <c r="E66" s="12"/>
      <c r="F66" s="12"/>
      <c r="G66" s="12"/>
      <c r="H66" s="338" t="s">
        <v>797</v>
      </c>
      <c r="I66" s="28"/>
      <c r="J66" s="88"/>
    </row>
    <row r="67" spans="1:10">
      <c r="A67" s="29">
        <v>9</v>
      </c>
      <c r="B67" s="29"/>
      <c r="C67" s="12"/>
      <c r="D67" s="12"/>
      <c r="E67" s="12"/>
      <c r="F67" s="12"/>
      <c r="G67" s="12"/>
      <c r="H67" s="338" t="s">
        <v>798</v>
      </c>
      <c r="I67" s="273"/>
      <c r="J67" s="88"/>
    </row>
    <row r="68" spans="1:10">
      <c r="A68" s="29">
        <v>9</v>
      </c>
      <c r="B68" s="29"/>
      <c r="C68" s="12"/>
      <c r="D68" s="12"/>
      <c r="E68" s="12"/>
      <c r="F68" s="12"/>
      <c r="G68" s="12"/>
      <c r="H68" s="339" t="s">
        <v>799</v>
      </c>
      <c r="I68" s="279"/>
      <c r="J68" s="88"/>
    </row>
    <row r="69" spans="1:10">
      <c r="A69" s="29"/>
      <c r="B69" s="29" t="s">
        <v>242</v>
      </c>
      <c r="C69" s="75"/>
      <c r="D69" s="75"/>
      <c r="E69" s="75"/>
      <c r="F69" s="75"/>
      <c r="G69" s="75"/>
      <c r="H69" s="319"/>
      <c r="I69" s="58"/>
      <c r="J69" s="88"/>
    </row>
    <row r="70" spans="1:10">
      <c r="A70" s="29">
        <v>1</v>
      </c>
      <c r="B70" s="29" t="s">
        <v>800</v>
      </c>
      <c r="C70" s="26" t="s">
        <v>801</v>
      </c>
      <c r="D70" s="25" t="s">
        <v>801</v>
      </c>
      <c r="E70" s="12"/>
      <c r="F70" s="12"/>
      <c r="G70" s="12"/>
      <c r="H70" s="324"/>
      <c r="I70" s="28"/>
      <c r="J70" s="32" t="s">
        <v>701</v>
      </c>
    </row>
    <row r="71" spans="1:10" ht="121.5">
      <c r="A71" s="29">
        <v>1</v>
      </c>
      <c r="B71" s="29"/>
      <c r="C71" s="12"/>
      <c r="D71" s="12"/>
      <c r="E71" s="12" t="s">
        <v>702</v>
      </c>
      <c r="F71" s="42" t="s">
        <v>802</v>
      </c>
      <c r="G71" s="42" t="s">
        <v>521</v>
      </c>
      <c r="H71" s="312" t="s">
        <v>803</v>
      </c>
      <c r="I71" s="28" t="s">
        <v>705</v>
      </c>
    </row>
    <row r="72" spans="1:10" ht="92.25">
      <c r="A72" s="29">
        <v>1</v>
      </c>
      <c r="B72" s="29"/>
      <c r="C72" s="12"/>
      <c r="D72" s="12"/>
      <c r="E72" s="12" t="s">
        <v>804</v>
      </c>
      <c r="F72" s="42" t="s">
        <v>805</v>
      </c>
      <c r="G72" s="42" t="s">
        <v>522</v>
      </c>
      <c r="H72" s="312" t="s">
        <v>806</v>
      </c>
      <c r="I72" s="5" t="s">
        <v>714</v>
      </c>
    </row>
    <row r="73" spans="1:10" ht="108">
      <c r="A73" s="29">
        <v>1</v>
      </c>
      <c r="B73" s="29"/>
      <c r="C73" s="12"/>
      <c r="D73" s="12"/>
      <c r="E73" s="12"/>
      <c r="F73" s="42" t="s">
        <v>807</v>
      </c>
      <c r="G73" s="42" t="s">
        <v>523</v>
      </c>
      <c r="H73" s="312" t="s">
        <v>808</v>
      </c>
      <c r="I73" s="28" t="s">
        <v>714</v>
      </c>
    </row>
    <row r="74" spans="1:10" ht="92.25">
      <c r="A74" s="29">
        <v>1</v>
      </c>
      <c r="B74" s="29"/>
      <c r="C74" s="12"/>
      <c r="D74" s="12"/>
      <c r="E74" s="12"/>
      <c r="F74" s="42"/>
      <c r="G74" s="42" t="s">
        <v>524</v>
      </c>
      <c r="H74" s="312" t="s">
        <v>809</v>
      </c>
      <c r="I74" s="28" t="s">
        <v>710</v>
      </c>
    </row>
    <row r="75" spans="1:10" ht="123">
      <c r="A75" s="29">
        <v>1</v>
      </c>
      <c r="B75" s="29"/>
      <c r="C75" s="12"/>
      <c r="D75" s="12"/>
      <c r="E75" s="12"/>
      <c r="F75" s="12"/>
      <c r="G75" s="42" t="s">
        <v>525</v>
      </c>
      <c r="H75" s="312" t="s">
        <v>810</v>
      </c>
      <c r="I75" s="28" t="s">
        <v>714</v>
      </c>
    </row>
    <row r="76" spans="1:10" ht="45.75">
      <c r="A76" s="29">
        <v>1</v>
      </c>
      <c r="B76" s="29"/>
      <c r="C76" s="12"/>
      <c r="D76" s="12"/>
      <c r="E76" s="12"/>
      <c r="F76" s="42"/>
      <c r="G76" s="42" t="s">
        <v>526</v>
      </c>
      <c r="I76" s="28"/>
    </row>
    <row r="77" spans="1:10" ht="45.75">
      <c r="A77" s="29">
        <v>1</v>
      </c>
      <c r="B77" s="29"/>
      <c r="C77" s="12"/>
      <c r="D77" s="12"/>
      <c r="E77" s="12"/>
      <c r="F77" s="42"/>
      <c r="G77" s="42" t="s">
        <v>527</v>
      </c>
      <c r="I77" s="28"/>
    </row>
    <row r="78" spans="1:10" ht="45.75">
      <c r="A78" s="29">
        <v>1</v>
      </c>
      <c r="B78" s="29"/>
      <c r="C78" s="12"/>
      <c r="D78" s="12"/>
      <c r="E78" s="12"/>
      <c r="F78" s="12"/>
      <c r="G78" s="42" t="s">
        <v>529</v>
      </c>
      <c r="I78" s="28"/>
    </row>
    <row r="79" spans="1:10" ht="60.75">
      <c r="A79" s="29">
        <v>1</v>
      </c>
      <c r="B79" s="29"/>
      <c r="C79" s="12"/>
      <c r="D79" s="12"/>
      <c r="E79" s="12"/>
      <c r="F79" s="12"/>
      <c r="G79" s="42" t="s">
        <v>530</v>
      </c>
      <c r="I79" s="28"/>
    </row>
    <row r="80" spans="1:10" ht="60.75">
      <c r="A80" s="29">
        <v>1</v>
      </c>
      <c r="B80" s="29"/>
      <c r="C80" s="12"/>
      <c r="D80" s="12"/>
      <c r="E80" s="12"/>
      <c r="F80" s="12"/>
      <c r="G80" s="42" t="s">
        <v>531</v>
      </c>
      <c r="I80" s="28"/>
    </row>
    <row r="81" spans="1:10">
      <c r="A81" s="29">
        <v>2</v>
      </c>
      <c r="B81" s="29" t="s">
        <v>811</v>
      </c>
      <c r="C81" s="12" t="s">
        <v>812</v>
      </c>
      <c r="D81" s="12" t="s">
        <v>813</v>
      </c>
      <c r="E81" s="12"/>
      <c r="F81" s="12"/>
      <c r="G81" s="12"/>
      <c r="I81" s="28"/>
      <c r="J81" s="32" t="s">
        <v>701</v>
      </c>
    </row>
    <row r="82" spans="1:10" ht="121.5">
      <c r="A82" s="29">
        <v>2</v>
      </c>
      <c r="B82" s="29"/>
      <c r="C82" s="12"/>
      <c r="D82" s="12"/>
      <c r="E82" s="12" t="s">
        <v>702</v>
      </c>
      <c r="F82" s="42" t="s">
        <v>802</v>
      </c>
      <c r="G82" s="42" t="s">
        <v>521</v>
      </c>
      <c r="H82" s="312" t="s">
        <v>803</v>
      </c>
      <c r="I82" s="28" t="s">
        <v>705</v>
      </c>
    </row>
    <row r="83" spans="1:10" ht="92.25">
      <c r="A83" s="29">
        <v>2</v>
      </c>
      <c r="B83" s="29"/>
      <c r="C83" s="12"/>
      <c r="D83" s="12"/>
      <c r="E83" s="12" t="s">
        <v>804</v>
      </c>
      <c r="F83" s="42" t="s">
        <v>805</v>
      </c>
      <c r="G83" s="42" t="s">
        <v>522</v>
      </c>
      <c r="H83" s="312" t="s">
        <v>806</v>
      </c>
      <c r="I83" s="5" t="s">
        <v>714</v>
      </c>
    </row>
    <row r="84" spans="1:10" ht="108">
      <c r="A84" s="29">
        <v>2</v>
      </c>
      <c r="B84" s="29"/>
      <c r="C84" s="12"/>
      <c r="D84" s="12"/>
      <c r="E84" s="12" t="s">
        <v>814</v>
      </c>
      <c r="F84" s="42" t="s">
        <v>807</v>
      </c>
      <c r="G84" s="42" t="s">
        <v>523</v>
      </c>
      <c r="H84" s="312" t="s">
        <v>808</v>
      </c>
      <c r="I84" s="28" t="s">
        <v>714</v>
      </c>
    </row>
    <row r="85" spans="1:10" ht="92.25">
      <c r="A85" s="29">
        <v>2</v>
      </c>
      <c r="B85" s="29"/>
      <c r="C85" s="12"/>
      <c r="D85" s="12"/>
      <c r="E85" s="12"/>
      <c r="F85" s="12"/>
      <c r="G85" s="42" t="s">
        <v>524</v>
      </c>
      <c r="H85" s="312" t="s">
        <v>809</v>
      </c>
      <c r="I85" s="28" t="s">
        <v>710</v>
      </c>
    </row>
    <row r="86" spans="1:10" ht="92.25">
      <c r="A86" s="29">
        <v>2</v>
      </c>
      <c r="B86" s="29"/>
      <c r="C86" s="12"/>
      <c r="D86" s="12"/>
      <c r="E86" s="12"/>
      <c r="F86" s="12"/>
      <c r="G86" s="42" t="s">
        <v>525</v>
      </c>
      <c r="H86" s="312" t="s">
        <v>815</v>
      </c>
      <c r="I86" s="28" t="s">
        <v>705</v>
      </c>
    </row>
    <row r="87" spans="1:10" ht="108">
      <c r="A87" s="29">
        <v>2</v>
      </c>
      <c r="B87" s="29"/>
      <c r="C87" s="12"/>
      <c r="D87" s="12"/>
      <c r="E87" s="12"/>
      <c r="F87" s="12"/>
      <c r="G87" s="42" t="s">
        <v>526</v>
      </c>
      <c r="H87" s="312" t="s">
        <v>816</v>
      </c>
      <c r="I87" s="28" t="s">
        <v>705</v>
      </c>
    </row>
    <row r="88" spans="1:10" ht="123">
      <c r="A88" s="29">
        <v>2</v>
      </c>
      <c r="B88" s="29"/>
      <c r="C88" s="12"/>
      <c r="D88" s="12"/>
      <c r="E88" s="12"/>
      <c r="F88" s="12"/>
      <c r="G88" s="42" t="s">
        <v>527</v>
      </c>
      <c r="H88" s="312" t="s">
        <v>810</v>
      </c>
      <c r="I88" s="28" t="s">
        <v>714</v>
      </c>
    </row>
    <row r="89" spans="1:10" ht="108">
      <c r="A89" s="29">
        <v>2</v>
      </c>
      <c r="B89" s="29"/>
      <c r="C89" s="12"/>
      <c r="D89" s="12"/>
      <c r="E89" s="12"/>
      <c r="F89" s="12"/>
      <c r="G89" s="42" t="s">
        <v>529</v>
      </c>
      <c r="H89" s="312" t="s">
        <v>817</v>
      </c>
      <c r="I89" s="28" t="s">
        <v>818</v>
      </c>
    </row>
    <row r="90" spans="1:10" ht="92.25">
      <c r="A90" s="29">
        <v>2</v>
      </c>
      <c r="B90" s="29"/>
      <c r="C90" s="12"/>
      <c r="D90" s="12"/>
      <c r="E90" s="12"/>
      <c r="F90" s="12"/>
      <c r="G90" s="42" t="s">
        <v>532</v>
      </c>
      <c r="H90" s="312" t="s">
        <v>819</v>
      </c>
      <c r="I90" s="28" t="s">
        <v>710</v>
      </c>
    </row>
    <row r="91" spans="1:10" ht="108">
      <c r="A91" s="29">
        <v>2</v>
      </c>
      <c r="B91" s="29"/>
      <c r="C91" s="12"/>
      <c r="D91" s="12"/>
      <c r="E91" s="12"/>
      <c r="F91" s="12"/>
      <c r="G91" s="42" t="s">
        <v>533</v>
      </c>
      <c r="H91" s="312" t="s">
        <v>820</v>
      </c>
      <c r="I91" s="28" t="s">
        <v>710</v>
      </c>
    </row>
    <row r="92" spans="1:10" ht="108">
      <c r="A92" s="29">
        <v>2</v>
      </c>
      <c r="B92" s="29"/>
      <c r="C92" s="12"/>
      <c r="D92" s="12"/>
      <c r="E92" s="12"/>
      <c r="F92" s="12"/>
      <c r="G92" s="28" t="s">
        <v>534</v>
      </c>
      <c r="H92" s="312" t="s">
        <v>821</v>
      </c>
      <c r="I92" s="28" t="s">
        <v>710</v>
      </c>
    </row>
    <row r="93" spans="1:10" ht="92.25">
      <c r="A93" s="29">
        <v>2</v>
      </c>
      <c r="B93" s="29"/>
      <c r="C93" s="12"/>
      <c r="D93" s="12"/>
      <c r="E93" s="12"/>
      <c r="F93" s="12"/>
      <c r="G93" s="28" t="s">
        <v>535</v>
      </c>
      <c r="H93" s="312" t="s">
        <v>822</v>
      </c>
      <c r="I93" s="28" t="s">
        <v>710</v>
      </c>
    </row>
    <row r="94" spans="1:10" ht="92.25">
      <c r="A94" s="29">
        <v>2</v>
      </c>
      <c r="B94" s="29"/>
      <c r="C94" s="12"/>
      <c r="D94" s="12"/>
      <c r="E94" s="12"/>
      <c r="F94" s="12"/>
      <c r="G94" s="28" t="s">
        <v>548</v>
      </c>
      <c r="H94" s="312" t="s">
        <v>823</v>
      </c>
      <c r="I94" s="28" t="s">
        <v>710</v>
      </c>
    </row>
    <row r="95" spans="1:10" ht="92.25">
      <c r="A95" s="29">
        <v>2</v>
      </c>
      <c r="B95" s="29"/>
      <c r="C95" s="12"/>
      <c r="D95" s="12"/>
      <c r="E95" s="12"/>
      <c r="F95" s="12"/>
      <c r="G95" s="28" t="s">
        <v>549</v>
      </c>
      <c r="H95" s="312" t="s">
        <v>824</v>
      </c>
      <c r="I95" s="28" t="s">
        <v>710</v>
      </c>
    </row>
    <row r="96" spans="1:10">
      <c r="A96" s="29">
        <v>3</v>
      </c>
      <c r="B96" s="29" t="s">
        <v>825</v>
      </c>
      <c r="C96" s="12" t="s">
        <v>826</v>
      </c>
      <c r="D96" s="12" t="s">
        <v>826</v>
      </c>
      <c r="E96" s="12"/>
      <c r="F96" s="12"/>
      <c r="G96" s="12"/>
      <c r="H96" s="324"/>
      <c r="I96" s="28"/>
      <c r="J96" s="32" t="s">
        <v>701</v>
      </c>
    </row>
    <row r="97" spans="1:10" ht="121.5">
      <c r="A97" s="29">
        <v>3</v>
      </c>
      <c r="B97" s="29"/>
      <c r="C97" s="12"/>
      <c r="D97" s="12"/>
      <c r="E97" s="12" t="s">
        <v>702</v>
      </c>
      <c r="F97" s="42" t="s">
        <v>802</v>
      </c>
      <c r="G97" s="28" t="s">
        <v>521</v>
      </c>
      <c r="H97" s="312" t="s">
        <v>803</v>
      </c>
      <c r="I97" s="28" t="s">
        <v>705</v>
      </c>
    </row>
    <row r="98" spans="1:10" ht="92.25">
      <c r="A98" s="29">
        <v>3</v>
      </c>
      <c r="B98" s="29"/>
      <c r="C98" s="12"/>
      <c r="D98" s="12"/>
      <c r="E98" s="12" t="s">
        <v>804</v>
      </c>
      <c r="F98" s="42" t="s">
        <v>805</v>
      </c>
      <c r="G98" s="28" t="s">
        <v>522</v>
      </c>
      <c r="H98" s="312" t="s">
        <v>806</v>
      </c>
      <c r="I98" s="5" t="s">
        <v>714</v>
      </c>
    </row>
    <row r="99" spans="1:10" ht="108">
      <c r="A99" s="29">
        <v>3</v>
      </c>
      <c r="B99" s="29"/>
      <c r="C99" s="12"/>
      <c r="D99" s="12"/>
      <c r="E99" s="12" t="s">
        <v>725</v>
      </c>
      <c r="F99" s="42" t="s">
        <v>807</v>
      </c>
      <c r="G99" s="28" t="s">
        <v>523</v>
      </c>
      <c r="H99" s="312" t="s">
        <v>808</v>
      </c>
      <c r="I99" s="28" t="s">
        <v>714</v>
      </c>
    </row>
    <row r="100" spans="1:10" ht="92.25">
      <c r="A100" s="29">
        <v>3</v>
      </c>
      <c r="B100" s="29"/>
      <c r="C100" s="12"/>
      <c r="D100" s="12"/>
      <c r="E100" s="12"/>
      <c r="F100" s="12"/>
      <c r="G100" s="28" t="s">
        <v>524</v>
      </c>
      <c r="H100" s="312" t="s">
        <v>809</v>
      </c>
      <c r="I100" s="28" t="s">
        <v>710</v>
      </c>
    </row>
    <row r="101" spans="1:10" ht="92.25">
      <c r="A101" s="29">
        <v>3</v>
      </c>
      <c r="B101" s="29"/>
      <c r="C101" s="12"/>
      <c r="D101" s="12"/>
      <c r="E101" s="12"/>
      <c r="F101" s="12"/>
      <c r="G101" s="28" t="s">
        <v>525</v>
      </c>
      <c r="H101" s="312" t="s">
        <v>815</v>
      </c>
      <c r="I101" s="28" t="s">
        <v>705</v>
      </c>
    </row>
    <row r="102" spans="1:10" ht="108">
      <c r="A102" s="29">
        <v>3</v>
      </c>
      <c r="B102" s="29"/>
      <c r="C102" s="12"/>
      <c r="D102" s="12"/>
      <c r="E102" s="12"/>
      <c r="F102" s="12"/>
      <c r="G102" s="28" t="s">
        <v>526</v>
      </c>
      <c r="H102" s="312" t="s">
        <v>816</v>
      </c>
      <c r="I102" s="28" t="s">
        <v>705</v>
      </c>
    </row>
    <row r="103" spans="1:10" ht="123">
      <c r="A103" s="29">
        <v>3</v>
      </c>
      <c r="B103" s="29"/>
      <c r="C103" s="12"/>
      <c r="D103" s="12"/>
      <c r="E103" s="12"/>
      <c r="F103" s="12"/>
      <c r="G103" s="28" t="s">
        <v>527</v>
      </c>
      <c r="H103" s="312" t="s">
        <v>810</v>
      </c>
      <c r="I103" s="28" t="s">
        <v>714</v>
      </c>
    </row>
    <row r="104" spans="1:10" ht="108">
      <c r="A104" s="29">
        <v>3</v>
      </c>
      <c r="B104" s="29"/>
      <c r="C104" s="12"/>
      <c r="D104" s="12"/>
      <c r="E104" s="12"/>
      <c r="F104" s="12"/>
      <c r="G104" s="28" t="s">
        <v>529</v>
      </c>
      <c r="H104" s="312" t="s">
        <v>817</v>
      </c>
      <c r="I104" s="28" t="s">
        <v>818</v>
      </c>
    </row>
    <row r="105" spans="1:10" ht="92.25">
      <c r="A105" s="29">
        <v>3</v>
      </c>
      <c r="B105" s="29"/>
      <c r="C105" s="12"/>
      <c r="D105" s="12"/>
      <c r="E105" s="12"/>
      <c r="F105" s="12"/>
      <c r="G105" s="28" t="s">
        <v>532</v>
      </c>
      <c r="H105" s="312" t="s">
        <v>819</v>
      </c>
      <c r="I105" s="28" t="s">
        <v>710</v>
      </c>
    </row>
    <row r="106" spans="1:10" ht="108">
      <c r="A106" s="29">
        <v>3</v>
      </c>
      <c r="B106" s="29"/>
      <c r="C106" s="12"/>
      <c r="D106" s="12"/>
      <c r="E106" s="12"/>
      <c r="F106" s="12"/>
      <c r="G106" s="28" t="s">
        <v>533</v>
      </c>
      <c r="H106" s="312" t="s">
        <v>820</v>
      </c>
      <c r="I106" s="28" t="s">
        <v>710</v>
      </c>
    </row>
    <row r="107" spans="1:10" ht="108">
      <c r="A107" s="29">
        <v>3</v>
      </c>
      <c r="B107" s="29"/>
      <c r="C107" s="12"/>
      <c r="D107" s="12"/>
      <c r="E107" s="12"/>
      <c r="F107" s="12"/>
      <c r="G107" s="28" t="s">
        <v>534</v>
      </c>
      <c r="H107" s="312" t="s">
        <v>821</v>
      </c>
      <c r="I107" s="28" t="s">
        <v>710</v>
      </c>
    </row>
    <row r="108" spans="1:10" ht="92.25">
      <c r="A108" s="29">
        <v>3</v>
      </c>
      <c r="B108" s="29"/>
      <c r="C108" s="12"/>
      <c r="D108" s="12"/>
      <c r="E108" s="12"/>
      <c r="F108" s="12"/>
      <c r="G108" s="28" t="s">
        <v>535</v>
      </c>
      <c r="H108" s="312" t="s">
        <v>822</v>
      </c>
      <c r="I108" s="28" t="s">
        <v>710</v>
      </c>
    </row>
    <row r="109" spans="1:10" ht="92.25">
      <c r="A109" s="29">
        <v>3</v>
      </c>
      <c r="B109" s="29"/>
      <c r="C109" s="12"/>
      <c r="D109" s="12"/>
      <c r="E109" s="12"/>
      <c r="F109" s="12"/>
      <c r="G109" s="28" t="s">
        <v>548</v>
      </c>
      <c r="H109" s="312" t="s">
        <v>823</v>
      </c>
      <c r="I109" s="28" t="s">
        <v>710</v>
      </c>
    </row>
    <row r="110" spans="1:10" ht="92.25">
      <c r="A110" s="29">
        <v>3</v>
      </c>
      <c r="B110" s="29"/>
      <c r="C110" s="12"/>
      <c r="D110" s="12"/>
      <c r="E110" s="12"/>
      <c r="F110" s="12"/>
      <c r="G110" s="28" t="s">
        <v>549</v>
      </c>
      <c r="H110" s="312" t="s">
        <v>824</v>
      </c>
      <c r="I110" s="28" t="s">
        <v>710</v>
      </c>
    </row>
    <row r="111" spans="1:10">
      <c r="A111" s="29">
        <v>4</v>
      </c>
      <c r="B111" s="29" t="s">
        <v>827</v>
      </c>
      <c r="C111" s="12" t="s">
        <v>828</v>
      </c>
      <c r="D111" s="12" t="s">
        <v>829</v>
      </c>
      <c r="E111" s="12"/>
      <c r="F111" s="12"/>
      <c r="G111" s="12"/>
      <c r="H111" s="36"/>
      <c r="I111" s="28"/>
      <c r="J111" s="32" t="s">
        <v>701</v>
      </c>
    </row>
    <row r="112" spans="1:10" ht="121.5">
      <c r="A112" s="29">
        <v>4</v>
      </c>
      <c r="B112" s="29"/>
      <c r="C112" s="12"/>
      <c r="D112" s="12"/>
      <c r="E112" s="12" t="s">
        <v>702</v>
      </c>
      <c r="F112" s="42" t="s">
        <v>802</v>
      </c>
      <c r="G112" s="28" t="s">
        <v>521</v>
      </c>
      <c r="H112" s="312" t="s">
        <v>803</v>
      </c>
      <c r="I112" s="28" t="s">
        <v>705</v>
      </c>
    </row>
    <row r="113" spans="1:10" ht="92.25">
      <c r="A113" s="29">
        <v>4</v>
      </c>
      <c r="B113" s="29"/>
      <c r="C113" s="12"/>
      <c r="D113" s="12"/>
      <c r="E113" s="12" t="s">
        <v>804</v>
      </c>
      <c r="F113" s="42" t="s">
        <v>805</v>
      </c>
      <c r="G113" s="28" t="s">
        <v>522</v>
      </c>
      <c r="H113" s="312" t="s">
        <v>806</v>
      </c>
      <c r="I113" s="5" t="s">
        <v>714</v>
      </c>
    </row>
    <row r="114" spans="1:10" ht="108">
      <c r="A114" s="29">
        <v>4</v>
      </c>
      <c r="B114" s="29"/>
      <c r="C114" s="12"/>
      <c r="D114" s="12"/>
      <c r="E114" s="12" t="s">
        <v>725</v>
      </c>
      <c r="F114" s="42"/>
      <c r="G114" s="28" t="s">
        <v>523</v>
      </c>
      <c r="H114" s="312" t="s">
        <v>808</v>
      </c>
      <c r="I114" s="28" t="s">
        <v>714</v>
      </c>
    </row>
    <row r="115" spans="1:10" ht="92.25">
      <c r="A115" s="29">
        <v>4</v>
      </c>
      <c r="B115" s="29"/>
      <c r="C115" s="12"/>
      <c r="D115" s="12"/>
      <c r="E115" s="12"/>
      <c r="F115" s="12"/>
      <c r="G115" s="28" t="s">
        <v>524</v>
      </c>
      <c r="H115" s="312" t="s">
        <v>809</v>
      </c>
      <c r="I115" s="28" t="s">
        <v>710</v>
      </c>
    </row>
    <row r="116" spans="1:10" ht="92.25">
      <c r="A116" s="29">
        <v>4</v>
      </c>
      <c r="B116" s="29"/>
      <c r="C116" s="12"/>
      <c r="D116" s="12"/>
      <c r="E116" s="12"/>
      <c r="F116" s="12"/>
      <c r="G116" s="28" t="s">
        <v>525</v>
      </c>
      <c r="H116" s="312" t="s">
        <v>815</v>
      </c>
      <c r="I116" s="28" t="s">
        <v>705</v>
      </c>
    </row>
    <row r="117" spans="1:10" ht="108">
      <c r="A117" s="29">
        <v>4</v>
      </c>
      <c r="B117" s="29"/>
      <c r="C117" s="12"/>
      <c r="D117" s="12"/>
      <c r="E117" s="12"/>
      <c r="F117" s="12"/>
      <c r="G117" s="28" t="s">
        <v>526</v>
      </c>
      <c r="H117" s="312" t="s">
        <v>816</v>
      </c>
      <c r="I117" s="28" t="s">
        <v>705</v>
      </c>
    </row>
    <row r="118" spans="1:10" ht="123">
      <c r="A118" s="29">
        <v>4</v>
      </c>
      <c r="B118" s="29"/>
      <c r="C118" s="12"/>
      <c r="D118" s="12"/>
      <c r="E118" s="12"/>
      <c r="F118" s="12"/>
      <c r="G118" s="28" t="s">
        <v>527</v>
      </c>
      <c r="H118" s="312" t="s">
        <v>810</v>
      </c>
      <c r="I118" s="28" t="s">
        <v>714</v>
      </c>
    </row>
    <row r="119" spans="1:10" ht="108">
      <c r="A119" s="29">
        <v>4</v>
      </c>
      <c r="B119" s="29"/>
      <c r="C119" s="12"/>
      <c r="D119" s="12"/>
      <c r="E119" s="12"/>
      <c r="F119" s="12"/>
      <c r="G119" s="28" t="s">
        <v>541</v>
      </c>
      <c r="H119" s="312" t="s">
        <v>817</v>
      </c>
      <c r="I119" s="28" t="s">
        <v>818</v>
      </c>
    </row>
    <row r="120" spans="1:10" ht="92.25">
      <c r="A120" s="29">
        <v>4</v>
      </c>
      <c r="B120" s="29"/>
      <c r="C120" s="12"/>
      <c r="D120" s="12"/>
      <c r="E120" s="12"/>
      <c r="F120" s="12"/>
      <c r="G120" s="28"/>
      <c r="H120" s="312" t="s">
        <v>819</v>
      </c>
      <c r="I120" s="28" t="s">
        <v>710</v>
      </c>
    </row>
    <row r="121" spans="1:10" ht="108">
      <c r="A121" s="29">
        <v>4</v>
      </c>
      <c r="B121" s="29"/>
      <c r="C121" s="12"/>
      <c r="D121" s="12"/>
      <c r="E121" s="12"/>
      <c r="F121" s="12"/>
      <c r="G121" s="28"/>
      <c r="H121" s="312" t="s">
        <v>820</v>
      </c>
      <c r="I121" s="28" t="s">
        <v>710</v>
      </c>
    </row>
    <row r="122" spans="1:10" ht="108">
      <c r="A122" s="29">
        <v>4</v>
      </c>
      <c r="B122" s="29"/>
      <c r="C122" s="12"/>
      <c r="D122" s="12"/>
      <c r="E122" s="12"/>
      <c r="F122" s="12"/>
      <c r="G122" s="28"/>
      <c r="H122" s="312" t="s">
        <v>821</v>
      </c>
      <c r="I122" s="28" t="s">
        <v>710</v>
      </c>
    </row>
    <row r="123" spans="1:10" ht="92.25">
      <c r="A123" s="29">
        <v>4</v>
      </c>
      <c r="B123" s="29"/>
      <c r="C123" s="12"/>
      <c r="D123" s="12"/>
      <c r="E123" s="12"/>
      <c r="F123" s="12"/>
      <c r="G123" s="28"/>
      <c r="H123" s="312" t="s">
        <v>822</v>
      </c>
      <c r="I123" s="28" t="s">
        <v>710</v>
      </c>
    </row>
    <row r="124" spans="1:10" ht="92.25">
      <c r="A124" s="29">
        <v>4</v>
      </c>
      <c r="B124" s="29"/>
      <c r="C124" s="12"/>
      <c r="D124" s="12"/>
      <c r="E124" s="12"/>
      <c r="F124" s="12"/>
      <c r="G124" s="28"/>
      <c r="H124" s="312" t="s">
        <v>823</v>
      </c>
      <c r="I124" s="28" t="s">
        <v>710</v>
      </c>
    </row>
    <row r="125" spans="1:10" ht="92.25">
      <c r="A125" s="29">
        <v>4</v>
      </c>
      <c r="B125" s="29"/>
      <c r="C125" s="12"/>
      <c r="D125" s="12"/>
      <c r="E125" s="12"/>
      <c r="F125" s="12"/>
      <c r="G125" s="28"/>
      <c r="H125" s="312" t="s">
        <v>824</v>
      </c>
      <c r="I125" s="28" t="s">
        <v>710</v>
      </c>
    </row>
    <row r="126" spans="1:10">
      <c r="A126" s="29">
        <v>5</v>
      </c>
      <c r="B126" s="29" t="s">
        <v>830</v>
      </c>
      <c r="C126" s="12" t="s">
        <v>829</v>
      </c>
      <c r="D126" s="12" t="s">
        <v>831</v>
      </c>
      <c r="E126" s="12"/>
      <c r="F126" s="12"/>
      <c r="G126" s="12"/>
      <c r="H126" s="36"/>
      <c r="I126" s="28"/>
      <c r="J126" s="32" t="s">
        <v>701</v>
      </c>
    </row>
    <row r="127" spans="1:10" ht="121.5">
      <c r="A127" s="29">
        <v>3</v>
      </c>
      <c r="B127" s="29"/>
      <c r="C127" s="12"/>
      <c r="D127" s="12"/>
      <c r="E127" s="12" t="s">
        <v>702</v>
      </c>
      <c r="F127" s="42" t="s">
        <v>802</v>
      </c>
      <c r="G127" s="28" t="s">
        <v>521</v>
      </c>
      <c r="H127" s="312" t="s">
        <v>803</v>
      </c>
      <c r="I127" s="28" t="s">
        <v>705</v>
      </c>
    </row>
    <row r="128" spans="1:10" ht="92.25">
      <c r="A128" s="29">
        <v>5</v>
      </c>
      <c r="B128" s="29"/>
      <c r="C128" s="12"/>
      <c r="D128" s="12"/>
      <c r="E128" s="12" t="s">
        <v>804</v>
      </c>
      <c r="F128" s="42" t="s">
        <v>805</v>
      </c>
      <c r="G128" s="28" t="s">
        <v>522</v>
      </c>
      <c r="H128" s="312" t="s">
        <v>806</v>
      </c>
      <c r="I128" s="5" t="s">
        <v>714</v>
      </c>
    </row>
    <row r="129" spans="1:10" ht="108">
      <c r="A129" s="29">
        <v>5</v>
      </c>
      <c r="B129" s="29"/>
      <c r="C129" s="12"/>
      <c r="D129" s="12"/>
      <c r="E129" s="12" t="s">
        <v>725</v>
      </c>
      <c r="F129" s="42"/>
      <c r="G129" s="28" t="s">
        <v>523</v>
      </c>
      <c r="H129" s="312" t="s">
        <v>808</v>
      </c>
      <c r="I129" s="28" t="s">
        <v>714</v>
      </c>
    </row>
    <row r="130" spans="1:10" ht="92.25">
      <c r="A130" s="29">
        <v>5</v>
      </c>
      <c r="B130" s="29"/>
      <c r="C130" s="12"/>
      <c r="D130" s="12"/>
      <c r="E130" s="12"/>
      <c r="F130" s="12"/>
      <c r="G130" s="28" t="s">
        <v>524</v>
      </c>
      <c r="H130" s="312" t="s">
        <v>809</v>
      </c>
      <c r="I130" s="28" t="s">
        <v>710</v>
      </c>
    </row>
    <row r="131" spans="1:10" ht="92.25">
      <c r="A131" s="29">
        <v>5</v>
      </c>
      <c r="B131" s="29"/>
      <c r="C131" s="12"/>
      <c r="D131" s="12"/>
      <c r="E131" s="12"/>
      <c r="F131" s="12"/>
      <c r="G131" s="28" t="s">
        <v>525</v>
      </c>
      <c r="H131" s="312" t="s">
        <v>815</v>
      </c>
      <c r="I131" s="28" t="s">
        <v>705</v>
      </c>
    </row>
    <row r="132" spans="1:10" ht="108">
      <c r="A132" s="29">
        <v>5</v>
      </c>
      <c r="B132" s="29"/>
      <c r="C132" s="12"/>
      <c r="D132" s="12"/>
      <c r="E132" s="12"/>
      <c r="F132" s="12"/>
      <c r="G132" s="28" t="s">
        <v>526</v>
      </c>
      <c r="H132" s="312" t="s">
        <v>816</v>
      </c>
      <c r="I132" s="28" t="s">
        <v>705</v>
      </c>
    </row>
    <row r="133" spans="1:10" ht="123">
      <c r="A133" s="29">
        <v>5</v>
      </c>
      <c r="B133" s="29"/>
      <c r="C133" s="12"/>
      <c r="D133" s="12"/>
      <c r="E133" s="12"/>
      <c r="F133" s="12"/>
      <c r="G133" s="28" t="s">
        <v>527</v>
      </c>
      <c r="H133" s="312" t="s">
        <v>810</v>
      </c>
      <c r="I133" s="28" t="s">
        <v>714</v>
      </c>
    </row>
    <row r="134" spans="1:10" ht="108">
      <c r="A134" s="29">
        <v>5</v>
      </c>
      <c r="B134" s="29"/>
      <c r="C134" s="12"/>
      <c r="D134" s="12"/>
      <c r="E134" s="12"/>
      <c r="F134" s="12"/>
      <c r="G134" s="28" t="s">
        <v>542</v>
      </c>
      <c r="H134" s="312" t="s">
        <v>817</v>
      </c>
      <c r="I134" s="28" t="s">
        <v>818</v>
      </c>
    </row>
    <row r="135" spans="1:10" ht="92.25">
      <c r="A135" s="29">
        <v>5</v>
      </c>
      <c r="B135" s="29"/>
      <c r="C135" s="12"/>
      <c r="D135" s="12"/>
      <c r="E135" s="12"/>
      <c r="F135" s="12"/>
      <c r="G135" s="28" t="s">
        <v>543</v>
      </c>
      <c r="H135" s="312" t="s">
        <v>819</v>
      </c>
      <c r="I135" s="28" t="s">
        <v>710</v>
      </c>
    </row>
    <row r="136" spans="1:10" ht="108">
      <c r="A136" s="29">
        <v>5</v>
      </c>
      <c r="B136" s="29"/>
      <c r="C136" s="12"/>
      <c r="D136" s="12"/>
      <c r="E136" s="12"/>
      <c r="F136" s="12"/>
      <c r="G136" s="28" t="s">
        <v>544</v>
      </c>
      <c r="H136" s="312" t="s">
        <v>820</v>
      </c>
      <c r="I136" s="28" t="s">
        <v>710</v>
      </c>
    </row>
    <row r="137" spans="1:10" ht="108">
      <c r="A137" s="29">
        <v>5</v>
      </c>
      <c r="B137" s="29"/>
      <c r="C137" s="12"/>
      <c r="D137" s="12"/>
      <c r="E137" s="12"/>
      <c r="F137" s="12"/>
      <c r="G137" s="28" t="s">
        <v>545</v>
      </c>
      <c r="H137" s="312" t="s">
        <v>821</v>
      </c>
      <c r="I137" s="28" t="s">
        <v>710</v>
      </c>
    </row>
    <row r="138" spans="1:10" ht="92.25">
      <c r="A138" s="29">
        <v>5</v>
      </c>
      <c r="B138" s="29"/>
      <c r="C138" s="12"/>
      <c r="D138" s="12"/>
      <c r="E138" s="12"/>
      <c r="F138" s="12"/>
      <c r="G138" s="28" t="s">
        <v>546</v>
      </c>
      <c r="H138" s="312" t="s">
        <v>822</v>
      </c>
      <c r="I138" s="28" t="s">
        <v>710</v>
      </c>
    </row>
    <row r="139" spans="1:10" ht="92.25">
      <c r="A139" s="29">
        <v>5</v>
      </c>
      <c r="B139" s="29"/>
      <c r="C139" s="12"/>
      <c r="D139" s="12"/>
      <c r="E139" s="12"/>
      <c r="F139" s="12"/>
      <c r="G139" s="28"/>
      <c r="H139" s="312" t="s">
        <v>823</v>
      </c>
      <c r="I139" s="28" t="s">
        <v>710</v>
      </c>
    </row>
    <row r="140" spans="1:10" ht="92.25">
      <c r="A140" s="29">
        <v>5</v>
      </c>
      <c r="B140" s="29"/>
      <c r="C140" s="12"/>
      <c r="D140" s="12"/>
      <c r="E140" s="12"/>
      <c r="F140" s="12"/>
      <c r="G140" s="28"/>
      <c r="H140" s="312" t="s">
        <v>824</v>
      </c>
      <c r="I140" s="28" t="s">
        <v>710</v>
      </c>
    </row>
    <row r="141" spans="1:10">
      <c r="A141" s="29">
        <v>6</v>
      </c>
      <c r="B141" s="29" t="s">
        <v>832</v>
      </c>
      <c r="C141" s="12" t="s">
        <v>831</v>
      </c>
      <c r="D141" s="12" t="s">
        <v>833</v>
      </c>
      <c r="E141" s="12"/>
      <c r="F141" s="12"/>
      <c r="G141" s="12"/>
      <c r="H141" s="324"/>
      <c r="I141" s="28"/>
      <c r="J141" s="32" t="s">
        <v>701</v>
      </c>
    </row>
    <row r="142" spans="1:10" ht="121.5">
      <c r="A142" s="29">
        <v>6</v>
      </c>
      <c r="B142" s="29"/>
      <c r="C142" s="12"/>
      <c r="D142" s="12"/>
      <c r="E142" s="12" t="s">
        <v>702</v>
      </c>
      <c r="F142" s="42" t="s">
        <v>802</v>
      </c>
      <c r="G142" s="28" t="s">
        <v>521</v>
      </c>
      <c r="H142" s="312" t="s">
        <v>803</v>
      </c>
      <c r="I142" s="28" t="s">
        <v>705</v>
      </c>
    </row>
    <row r="143" spans="1:10" ht="92.25">
      <c r="A143" s="29">
        <v>6</v>
      </c>
      <c r="B143" s="29"/>
      <c r="C143" s="12"/>
      <c r="D143" s="12"/>
      <c r="E143" s="12" t="s">
        <v>804</v>
      </c>
      <c r="F143" s="42" t="s">
        <v>805</v>
      </c>
      <c r="G143" s="28" t="s">
        <v>522</v>
      </c>
      <c r="H143" s="312" t="s">
        <v>806</v>
      </c>
      <c r="I143" s="5" t="s">
        <v>714</v>
      </c>
    </row>
    <row r="144" spans="1:10" ht="108">
      <c r="A144" s="29">
        <v>6</v>
      </c>
      <c r="B144" s="29"/>
      <c r="C144" s="12"/>
      <c r="D144" s="12"/>
      <c r="E144" s="12" t="s">
        <v>725</v>
      </c>
      <c r="F144" s="12"/>
      <c r="G144" s="28" t="s">
        <v>523</v>
      </c>
      <c r="H144" s="312" t="s">
        <v>808</v>
      </c>
      <c r="I144" s="28" t="s">
        <v>714</v>
      </c>
    </row>
    <row r="145" spans="1:10" ht="92.25">
      <c r="A145" s="29">
        <v>6</v>
      </c>
      <c r="B145" s="29"/>
      <c r="C145" s="12"/>
      <c r="D145" s="12"/>
      <c r="E145" s="12"/>
      <c r="F145" s="12"/>
      <c r="G145" s="28" t="s">
        <v>524</v>
      </c>
      <c r="H145" s="312" t="s">
        <v>809</v>
      </c>
      <c r="I145" s="28" t="s">
        <v>710</v>
      </c>
    </row>
    <row r="146" spans="1:10" ht="92.25">
      <c r="A146" s="29">
        <v>6</v>
      </c>
      <c r="B146" s="29"/>
      <c r="C146" s="12"/>
      <c r="D146" s="12"/>
      <c r="E146" s="12"/>
      <c r="F146" s="12"/>
      <c r="G146" s="28" t="s">
        <v>525</v>
      </c>
      <c r="H146" s="312" t="s">
        <v>815</v>
      </c>
      <c r="I146" s="28" t="s">
        <v>705</v>
      </c>
    </row>
    <row r="147" spans="1:10" ht="108">
      <c r="A147" s="29">
        <v>6</v>
      </c>
      <c r="B147" s="29"/>
      <c r="C147" s="12"/>
      <c r="D147" s="12"/>
      <c r="E147" s="12"/>
      <c r="F147" s="12"/>
      <c r="G147" s="28" t="s">
        <v>526</v>
      </c>
      <c r="H147" s="312" t="s">
        <v>816</v>
      </c>
      <c r="I147" s="28" t="s">
        <v>705</v>
      </c>
    </row>
    <row r="148" spans="1:10" ht="123">
      <c r="A148" s="29">
        <v>6</v>
      </c>
      <c r="B148" s="29"/>
      <c r="C148" s="12"/>
      <c r="D148" s="12"/>
      <c r="E148" s="12"/>
      <c r="F148" s="12"/>
      <c r="G148" s="28" t="s">
        <v>527</v>
      </c>
      <c r="H148" s="312" t="s">
        <v>810</v>
      </c>
      <c r="I148" s="28" t="s">
        <v>714</v>
      </c>
    </row>
    <row r="149" spans="1:10" ht="108">
      <c r="A149" s="29">
        <v>6</v>
      </c>
      <c r="B149" s="29"/>
      <c r="C149" s="12"/>
      <c r="D149" s="12"/>
      <c r="E149" s="12"/>
      <c r="F149" s="12"/>
      <c r="G149" s="28" t="s">
        <v>542</v>
      </c>
      <c r="H149" s="312" t="s">
        <v>817</v>
      </c>
      <c r="I149" s="28" t="s">
        <v>818</v>
      </c>
    </row>
    <row r="150" spans="1:10" ht="92.25">
      <c r="A150" s="29">
        <v>6</v>
      </c>
      <c r="B150" s="29"/>
      <c r="C150" s="12"/>
      <c r="D150" s="12"/>
      <c r="E150" s="12"/>
      <c r="F150" s="12"/>
      <c r="G150" s="28" t="s">
        <v>544</v>
      </c>
      <c r="H150" s="312" t="s">
        <v>819</v>
      </c>
      <c r="I150" s="28" t="s">
        <v>710</v>
      </c>
    </row>
    <row r="151" spans="1:10" ht="108">
      <c r="A151" s="29">
        <v>6</v>
      </c>
      <c r="B151" s="29"/>
      <c r="C151" s="12"/>
      <c r="D151" s="12"/>
      <c r="E151" s="12"/>
      <c r="F151" s="12"/>
      <c r="G151" s="28" t="s">
        <v>546</v>
      </c>
      <c r="H151" s="312" t="s">
        <v>820</v>
      </c>
      <c r="I151" s="28" t="s">
        <v>710</v>
      </c>
    </row>
    <row r="152" spans="1:10" ht="108">
      <c r="A152" s="29">
        <v>6</v>
      </c>
      <c r="B152" s="29"/>
      <c r="C152" s="12"/>
      <c r="D152" s="12"/>
      <c r="E152" s="12"/>
      <c r="F152" s="12"/>
      <c r="G152" s="28"/>
      <c r="H152" s="312" t="s">
        <v>821</v>
      </c>
      <c r="I152" s="28" t="s">
        <v>710</v>
      </c>
    </row>
    <row r="153" spans="1:10" ht="92.25">
      <c r="A153" s="29">
        <v>6</v>
      </c>
      <c r="B153" s="29"/>
      <c r="C153" s="12"/>
      <c r="D153" s="12"/>
      <c r="E153" s="12"/>
      <c r="F153" s="12"/>
      <c r="G153" s="28"/>
      <c r="H153" s="312" t="s">
        <v>822</v>
      </c>
      <c r="I153" s="28" t="s">
        <v>710</v>
      </c>
    </row>
    <row r="154" spans="1:10" ht="92.25">
      <c r="A154" s="29">
        <v>6</v>
      </c>
      <c r="B154" s="29"/>
      <c r="C154" s="12"/>
      <c r="D154" s="12"/>
      <c r="E154" s="12"/>
      <c r="F154" s="12"/>
      <c r="G154" s="28"/>
      <c r="H154" s="312" t="s">
        <v>823</v>
      </c>
      <c r="I154" s="28" t="s">
        <v>710</v>
      </c>
    </row>
    <row r="155" spans="1:10" ht="92.25">
      <c r="A155" s="29">
        <v>6</v>
      </c>
      <c r="B155" s="29"/>
      <c r="C155" s="12"/>
      <c r="D155" s="12"/>
      <c r="E155" s="12"/>
      <c r="F155" s="12"/>
      <c r="G155" s="28"/>
      <c r="H155" s="312" t="s">
        <v>824</v>
      </c>
      <c r="I155" s="28" t="s">
        <v>710</v>
      </c>
    </row>
    <row r="156" spans="1:10">
      <c r="A156" s="29">
        <v>7</v>
      </c>
      <c r="B156" s="29" t="s">
        <v>834</v>
      </c>
      <c r="C156" s="26" t="s">
        <v>833</v>
      </c>
      <c r="D156" s="25" t="s">
        <v>835</v>
      </c>
      <c r="E156" s="12"/>
      <c r="F156" s="12"/>
      <c r="G156" s="12"/>
      <c r="H156" s="36"/>
      <c r="I156" s="28"/>
      <c r="J156" s="32" t="s">
        <v>701</v>
      </c>
    </row>
    <row r="157" spans="1:10" ht="121.5">
      <c r="A157" s="29">
        <v>7</v>
      </c>
      <c r="B157" s="29"/>
      <c r="C157" s="12"/>
      <c r="D157" s="12"/>
      <c r="E157" s="12" t="s">
        <v>702</v>
      </c>
      <c r="F157" s="42" t="s">
        <v>802</v>
      </c>
      <c r="G157" s="28" t="s">
        <v>521</v>
      </c>
      <c r="H157" s="312" t="s">
        <v>803</v>
      </c>
      <c r="I157" s="28" t="s">
        <v>705</v>
      </c>
    </row>
    <row r="158" spans="1:10" ht="108">
      <c r="A158" s="29">
        <v>7</v>
      </c>
      <c r="B158" s="29"/>
      <c r="C158" s="12"/>
      <c r="D158" s="12"/>
      <c r="E158" s="12" t="s">
        <v>804</v>
      </c>
      <c r="F158" s="42" t="s">
        <v>805</v>
      </c>
      <c r="G158" s="28" t="s">
        <v>522</v>
      </c>
      <c r="H158" s="312" t="s">
        <v>808</v>
      </c>
      <c r="I158" s="5" t="s">
        <v>714</v>
      </c>
    </row>
    <row r="159" spans="1:10" ht="92.25">
      <c r="A159" s="29">
        <v>7</v>
      </c>
      <c r="B159" s="29"/>
      <c r="C159" s="12"/>
      <c r="D159" s="12"/>
      <c r="E159" s="12"/>
      <c r="F159" s="12"/>
      <c r="G159" s="28" t="s">
        <v>523</v>
      </c>
      <c r="H159" s="318" t="s">
        <v>809</v>
      </c>
      <c r="I159" s="28" t="s">
        <v>710</v>
      </c>
    </row>
    <row r="160" spans="1:10" ht="92.25">
      <c r="A160" s="29">
        <v>7</v>
      </c>
      <c r="B160" s="29"/>
      <c r="C160" s="12"/>
      <c r="D160" s="12"/>
      <c r="E160" s="12"/>
      <c r="F160" s="12"/>
      <c r="G160" s="28" t="s">
        <v>524</v>
      </c>
      <c r="H160" s="318" t="s">
        <v>815</v>
      </c>
      <c r="I160" s="28" t="s">
        <v>705</v>
      </c>
    </row>
    <row r="161" spans="1:10" ht="123">
      <c r="A161" s="29">
        <v>7</v>
      </c>
      <c r="B161" s="29"/>
      <c r="C161" s="12"/>
      <c r="D161" s="12"/>
      <c r="E161" s="12"/>
      <c r="F161" s="12"/>
      <c r="G161" s="28" t="s">
        <v>525</v>
      </c>
      <c r="H161" s="318" t="s">
        <v>810</v>
      </c>
      <c r="I161" s="28" t="s">
        <v>714</v>
      </c>
    </row>
    <row r="162" spans="1:10" ht="92.25">
      <c r="A162" s="29">
        <v>7</v>
      </c>
      <c r="B162" s="29"/>
      <c r="C162" s="12"/>
      <c r="D162" s="12"/>
      <c r="E162" s="12"/>
      <c r="F162" s="12"/>
      <c r="G162" s="12" t="s">
        <v>526</v>
      </c>
      <c r="H162" s="318" t="s">
        <v>819</v>
      </c>
      <c r="I162" s="28" t="s">
        <v>710</v>
      </c>
    </row>
    <row r="163" spans="1:10" ht="108">
      <c r="A163" s="29">
        <v>7</v>
      </c>
      <c r="B163" s="29"/>
      <c r="C163" s="12"/>
      <c r="D163" s="12"/>
      <c r="E163" s="12"/>
      <c r="F163" s="12"/>
      <c r="G163" s="12" t="s">
        <v>527</v>
      </c>
      <c r="H163" s="318" t="s">
        <v>820</v>
      </c>
      <c r="I163" s="28" t="s">
        <v>710</v>
      </c>
    </row>
    <row r="164" spans="1:10" ht="108">
      <c r="A164" s="29">
        <v>7</v>
      </c>
      <c r="B164" s="29"/>
      <c r="C164" s="12"/>
      <c r="D164" s="12"/>
      <c r="E164" s="12"/>
      <c r="F164" s="12"/>
      <c r="G164" s="12" t="s">
        <v>548</v>
      </c>
      <c r="H164" s="318" t="s">
        <v>821</v>
      </c>
      <c r="I164" s="28" t="s">
        <v>710</v>
      </c>
    </row>
    <row r="165" spans="1:10" ht="92.25">
      <c r="A165" s="29">
        <v>7</v>
      </c>
      <c r="B165" s="29"/>
      <c r="C165" s="12"/>
      <c r="D165" s="12"/>
      <c r="E165" s="12"/>
      <c r="F165" s="12"/>
      <c r="G165" s="12" t="s">
        <v>549</v>
      </c>
      <c r="H165" s="318" t="s">
        <v>822</v>
      </c>
      <c r="I165" s="28" t="s">
        <v>710</v>
      </c>
    </row>
    <row r="166" spans="1:10" ht="92.25">
      <c r="A166" s="29">
        <v>7</v>
      </c>
      <c r="B166" s="29"/>
      <c r="C166" s="12"/>
      <c r="D166" s="12"/>
      <c r="E166" s="12"/>
      <c r="F166" s="12"/>
      <c r="G166" s="28" t="s">
        <v>550</v>
      </c>
      <c r="H166" s="318" t="s">
        <v>823</v>
      </c>
      <c r="I166" s="28" t="s">
        <v>710</v>
      </c>
    </row>
    <row r="167" spans="1:10" ht="92.25">
      <c r="A167" s="29">
        <v>7</v>
      </c>
      <c r="B167" s="29"/>
      <c r="C167" s="12"/>
      <c r="D167" s="12"/>
      <c r="E167" s="12"/>
      <c r="F167" s="12"/>
      <c r="G167" s="28"/>
      <c r="H167" s="318" t="s">
        <v>824</v>
      </c>
      <c r="I167" s="28" t="s">
        <v>710</v>
      </c>
    </row>
    <row r="168" spans="1:10">
      <c r="A168" s="29">
        <v>8</v>
      </c>
      <c r="B168" s="29" t="s">
        <v>836</v>
      </c>
      <c r="C168" s="12" t="s">
        <v>835</v>
      </c>
      <c r="D168" s="12" t="s">
        <v>837</v>
      </c>
      <c r="E168" s="12"/>
      <c r="F168" s="12"/>
      <c r="G168" s="12"/>
      <c r="H168" s="36"/>
      <c r="I168" s="28"/>
      <c r="J168" s="32" t="s">
        <v>701</v>
      </c>
    </row>
    <row r="169" spans="1:10" ht="121.5">
      <c r="A169" s="29">
        <v>8</v>
      </c>
      <c r="B169" s="29"/>
      <c r="C169" s="12"/>
      <c r="D169" s="12"/>
      <c r="E169" s="12" t="s">
        <v>702</v>
      </c>
      <c r="F169" s="42" t="s">
        <v>802</v>
      </c>
      <c r="G169" s="28" t="s">
        <v>521</v>
      </c>
      <c r="H169" s="312" t="s">
        <v>803</v>
      </c>
      <c r="I169" s="28" t="s">
        <v>705</v>
      </c>
    </row>
    <row r="170" spans="1:10" ht="92.25">
      <c r="A170" s="29">
        <v>8</v>
      </c>
      <c r="B170" s="29"/>
      <c r="C170" s="12"/>
      <c r="D170" s="12"/>
      <c r="E170" s="12" t="s">
        <v>804</v>
      </c>
      <c r="F170" s="42" t="s">
        <v>805</v>
      </c>
      <c r="G170" s="28" t="s">
        <v>522</v>
      </c>
      <c r="H170" s="312" t="s">
        <v>806</v>
      </c>
      <c r="I170" s="5" t="s">
        <v>714</v>
      </c>
    </row>
    <row r="171" spans="1:10" ht="108">
      <c r="A171" s="29">
        <v>8</v>
      </c>
      <c r="B171" s="29"/>
      <c r="C171" s="12"/>
      <c r="D171" s="12"/>
      <c r="E171" s="12"/>
      <c r="F171" s="12"/>
      <c r="G171" s="28" t="s">
        <v>523</v>
      </c>
      <c r="H171" s="312" t="s">
        <v>808</v>
      </c>
      <c r="I171" s="28" t="s">
        <v>714</v>
      </c>
    </row>
    <row r="172" spans="1:10" ht="92.25">
      <c r="A172" s="29">
        <v>8</v>
      </c>
      <c r="B172" s="29"/>
      <c r="C172" s="12"/>
      <c r="D172" s="12"/>
      <c r="E172" s="12"/>
      <c r="F172" s="12"/>
      <c r="G172" s="28" t="s">
        <v>524</v>
      </c>
      <c r="H172" s="312" t="s">
        <v>809</v>
      </c>
      <c r="I172" s="28" t="s">
        <v>710</v>
      </c>
    </row>
    <row r="173" spans="1:10" ht="92.25">
      <c r="A173" s="29">
        <v>8</v>
      </c>
      <c r="B173" s="29"/>
      <c r="C173" s="12"/>
      <c r="D173" s="12"/>
      <c r="E173" s="12"/>
      <c r="F173" s="12"/>
      <c r="G173" s="28" t="s">
        <v>525</v>
      </c>
      <c r="H173" s="312" t="s">
        <v>815</v>
      </c>
      <c r="I173" s="28" t="s">
        <v>705</v>
      </c>
    </row>
    <row r="174" spans="1:10" ht="108">
      <c r="A174" s="29">
        <v>8</v>
      </c>
      <c r="B174" s="29"/>
      <c r="C174" s="12"/>
      <c r="D174" s="12"/>
      <c r="E174" s="12"/>
      <c r="F174" s="12"/>
      <c r="G174" s="28" t="s">
        <v>526</v>
      </c>
      <c r="H174" s="312" t="s">
        <v>816</v>
      </c>
      <c r="I174" s="28" t="s">
        <v>705</v>
      </c>
    </row>
    <row r="175" spans="1:10" ht="123">
      <c r="A175" s="29">
        <v>8</v>
      </c>
      <c r="B175" s="29"/>
      <c r="C175" s="12"/>
      <c r="D175" s="12"/>
      <c r="E175" s="12"/>
      <c r="F175" s="12"/>
      <c r="G175" s="28" t="s">
        <v>527</v>
      </c>
      <c r="H175" s="312" t="s">
        <v>810</v>
      </c>
      <c r="I175" s="28" t="s">
        <v>714</v>
      </c>
    </row>
    <row r="176" spans="1:10" ht="108">
      <c r="A176" s="29">
        <v>8</v>
      </c>
      <c r="B176" s="29"/>
      <c r="C176" s="12"/>
      <c r="D176" s="12"/>
      <c r="E176" s="12"/>
      <c r="F176" s="12"/>
      <c r="G176" s="28" t="s">
        <v>549</v>
      </c>
      <c r="H176" s="312" t="s">
        <v>817</v>
      </c>
      <c r="I176" s="28" t="s">
        <v>818</v>
      </c>
    </row>
    <row r="177" spans="1:10" ht="92.25">
      <c r="A177" s="29">
        <v>8</v>
      </c>
      <c r="B177" s="29"/>
      <c r="C177" s="12"/>
      <c r="D177" s="12"/>
      <c r="E177" s="12"/>
      <c r="F177" s="12"/>
      <c r="G177" s="28" t="s">
        <v>550</v>
      </c>
      <c r="H177" s="312" t="s">
        <v>819</v>
      </c>
      <c r="I177" s="28" t="s">
        <v>710</v>
      </c>
    </row>
    <row r="178" spans="1:10" ht="108">
      <c r="A178" s="29">
        <v>8</v>
      </c>
      <c r="B178" s="29"/>
      <c r="C178" s="12"/>
      <c r="D178" s="12"/>
      <c r="E178" s="12"/>
      <c r="F178" s="12"/>
      <c r="G178" s="28"/>
      <c r="H178" s="312" t="s">
        <v>820</v>
      </c>
      <c r="I178" s="28" t="s">
        <v>710</v>
      </c>
    </row>
    <row r="179" spans="1:10" ht="108">
      <c r="A179" s="29">
        <v>8</v>
      </c>
      <c r="B179" s="29"/>
      <c r="C179" s="12"/>
      <c r="D179" s="12"/>
      <c r="E179" s="12"/>
      <c r="F179" s="12"/>
      <c r="G179" s="28"/>
      <c r="H179" s="312" t="s">
        <v>821</v>
      </c>
      <c r="I179" s="28" t="s">
        <v>710</v>
      </c>
    </row>
    <row r="180" spans="1:10" ht="92.25">
      <c r="A180" s="29">
        <v>8</v>
      </c>
      <c r="B180" s="29"/>
      <c r="C180" s="12"/>
      <c r="D180" s="12"/>
      <c r="E180" s="12"/>
      <c r="F180" s="12"/>
      <c r="G180" s="28"/>
      <c r="H180" s="312" t="s">
        <v>822</v>
      </c>
      <c r="I180" s="28" t="s">
        <v>710</v>
      </c>
    </row>
    <row r="181" spans="1:10" ht="92.25">
      <c r="A181" s="29">
        <v>8</v>
      </c>
      <c r="B181" s="29"/>
      <c r="C181" s="12"/>
      <c r="D181" s="12"/>
      <c r="E181" s="12"/>
      <c r="F181" s="12"/>
      <c r="G181" s="28"/>
      <c r="H181" s="312" t="s">
        <v>823</v>
      </c>
      <c r="I181" s="28" t="s">
        <v>710</v>
      </c>
    </row>
    <row r="182" spans="1:10" ht="92.25">
      <c r="A182" s="29">
        <v>8</v>
      </c>
      <c r="B182" s="29"/>
      <c r="C182" s="12"/>
      <c r="D182" s="12"/>
      <c r="E182" s="12"/>
      <c r="F182" s="12"/>
      <c r="G182" s="28"/>
      <c r="H182" s="312" t="s">
        <v>824</v>
      </c>
      <c r="I182" s="28" t="s">
        <v>710</v>
      </c>
    </row>
    <row r="183" spans="1:10">
      <c r="A183" s="29"/>
      <c r="B183" s="313" t="s">
        <v>255</v>
      </c>
      <c r="C183" s="75"/>
      <c r="D183" s="75"/>
      <c r="E183" s="75"/>
      <c r="F183" s="75"/>
      <c r="G183" s="75"/>
      <c r="H183" s="319"/>
      <c r="I183" s="58"/>
      <c r="J183" s="88"/>
    </row>
    <row r="184" spans="1:10" ht="76.5">
      <c r="A184" s="29">
        <v>1</v>
      </c>
      <c r="B184" s="29" t="s">
        <v>838</v>
      </c>
      <c r="C184" s="26" t="s">
        <v>698</v>
      </c>
      <c r="D184" s="25" t="s">
        <v>722</v>
      </c>
      <c r="E184" s="12"/>
      <c r="F184" s="12"/>
      <c r="G184" s="12"/>
      <c r="H184" s="324"/>
      <c r="I184" s="28"/>
      <c r="J184" t="s">
        <v>701</v>
      </c>
    </row>
    <row r="185" spans="1:10" ht="30.75">
      <c r="A185" s="29">
        <v>1</v>
      </c>
      <c r="B185" s="12"/>
      <c r="C185" s="12"/>
      <c r="D185" s="12"/>
      <c r="E185" s="12" t="s">
        <v>702</v>
      </c>
      <c r="F185" s="12"/>
      <c r="G185" s="16" t="s">
        <v>839</v>
      </c>
      <c r="H185" s="340" t="s">
        <v>409</v>
      </c>
      <c r="I185" s="28" t="s">
        <v>700</v>
      </c>
      <c r="J185"/>
    </row>
    <row r="186" spans="1:10" ht="45.75">
      <c r="A186" s="29">
        <v>1</v>
      </c>
      <c r="B186" s="29"/>
      <c r="C186" s="12"/>
      <c r="D186" s="12"/>
      <c r="E186" s="12" t="s">
        <v>725</v>
      </c>
      <c r="F186" s="12"/>
      <c r="G186" s="16" t="s">
        <v>555</v>
      </c>
      <c r="H186" s="340" t="s">
        <v>411</v>
      </c>
      <c r="I186" s="5" t="s">
        <v>840</v>
      </c>
      <c r="J186"/>
    </row>
    <row r="187" spans="1:10" ht="30.75">
      <c r="A187" s="29">
        <v>1</v>
      </c>
      <c r="B187" s="29"/>
      <c r="C187" s="12"/>
      <c r="D187" s="12"/>
      <c r="E187" s="12" t="s">
        <v>711</v>
      </c>
      <c r="F187" s="12"/>
      <c r="G187" s="16" t="s">
        <v>559</v>
      </c>
      <c r="H187" s="340" t="s">
        <v>413</v>
      </c>
      <c r="I187" s="28" t="s">
        <v>841</v>
      </c>
      <c r="J187"/>
    </row>
    <row r="188" spans="1:10" ht="45.75">
      <c r="A188" s="29">
        <v>1</v>
      </c>
      <c r="B188" s="29"/>
      <c r="C188" s="12"/>
      <c r="D188" s="12"/>
      <c r="E188" s="12" t="s">
        <v>842</v>
      </c>
      <c r="F188" s="12"/>
      <c r="G188" s="12" t="s">
        <v>843</v>
      </c>
      <c r="H188" s="340" t="s">
        <v>415</v>
      </c>
      <c r="I188" s="28" t="s">
        <v>840</v>
      </c>
      <c r="J188"/>
    </row>
    <row r="189" spans="1:10" ht="60.75">
      <c r="A189" s="29">
        <v>1</v>
      </c>
      <c r="B189" s="29"/>
      <c r="C189" s="12"/>
      <c r="D189" s="12"/>
      <c r="E189" s="12" t="s">
        <v>804</v>
      </c>
      <c r="F189" s="12"/>
      <c r="G189" s="12" t="s">
        <v>562</v>
      </c>
      <c r="H189" s="340" t="s">
        <v>416</v>
      </c>
      <c r="I189" s="28" t="s">
        <v>841</v>
      </c>
      <c r="J189"/>
    </row>
    <row r="190" spans="1:10" ht="30.75">
      <c r="A190" s="29">
        <v>1</v>
      </c>
      <c r="B190" s="29"/>
      <c r="C190" s="12"/>
      <c r="D190" s="12"/>
      <c r="E190" s="12"/>
      <c r="F190" s="12"/>
      <c r="G190" s="12" t="s">
        <v>564</v>
      </c>
      <c r="H190" s="340" t="s">
        <v>418</v>
      </c>
      <c r="I190" s="28" t="s">
        <v>705</v>
      </c>
      <c r="J190"/>
    </row>
    <row r="191" spans="1:10">
      <c r="A191" s="29">
        <v>1</v>
      </c>
      <c r="B191" s="29"/>
      <c r="C191" s="12"/>
      <c r="D191" s="12"/>
      <c r="E191" s="12"/>
      <c r="F191" s="12"/>
      <c r="G191" s="12" t="s">
        <v>565</v>
      </c>
      <c r="H191" s="340" t="s">
        <v>418</v>
      </c>
      <c r="I191" s="28" t="s">
        <v>840</v>
      </c>
      <c r="J191"/>
    </row>
    <row r="192" spans="1:10">
      <c r="A192" s="29">
        <v>1</v>
      </c>
      <c r="B192" s="29"/>
      <c r="C192" s="12"/>
      <c r="D192" s="12"/>
      <c r="E192" s="12"/>
      <c r="F192" s="12"/>
      <c r="G192" s="12" t="s">
        <v>565</v>
      </c>
      <c r="H192" s="340" t="s">
        <v>420</v>
      </c>
      <c r="I192" s="28" t="s">
        <v>844</v>
      </c>
      <c r="J192"/>
    </row>
    <row r="193" spans="1:10" ht="45.75">
      <c r="A193" s="29">
        <v>1</v>
      </c>
      <c r="B193" s="29"/>
      <c r="C193" s="12"/>
      <c r="D193" s="12"/>
      <c r="E193" s="12"/>
      <c r="F193" s="12"/>
      <c r="G193" s="12" t="s">
        <v>582</v>
      </c>
      <c r="H193" s="340" t="s">
        <v>422</v>
      </c>
      <c r="I193" s="28" t="s">
        <v>840</v>
      </c>
      <c r="J193"/>
    </row>
    <row r="194" spans="1:10" ht="45.75">
      <c r="A194" s="29">
        <v>1</v>
      </c>
      <c r="B194" s="29"/>
      <c r="C194" s="12"/>
      <c r="D194" s="12"/>
      <c r="E194" s="12"/>
      <c r="F194" s="12"/>
      <c r="G194" s="12" t="s">
        <v>845</v>
      </c>
      <c r="H194" s="340" t="s">
        <v>426</v>
      </c>
      <c r="I194" s="28" t="s">
        <v>840</v>
      </c>
      <c r="J194"/>
    </row>
    <row r="195" spans="1:10" ht="45.75">
      <c r="A195" s="29">
        <v>1</v>
      </c>
      <c r="B195" s="29"/>
      <c r="C195" s="12"/>
      <c r="D195" s="12"/>
      <c r="E195" s="12"/>
      <c r="F195" s="12"/>
      <c r="G195" s="12" t="s">
        <v>846</v>
      </c>
      <c r="H195" s="340" t="s">
        <v>429</v>
      </c>
      <c r="I195" s="28" t="s">
        <v>705</v>
      </c>
      <c r="J195"/>
    </row>
    <row r="196" spans="1:10" ht="45.75">
      <c r="A196" s="29">
        <v>1</v>
      </c>
      <c r="B196" s="29"/>
      <c r="C196" s="12"/>
      <c r="D196" s="12"/>
      <c r="E196" s="12"/>
      <c r="F196" s="12"/>
      <c r="G196" s="3" t="s">
        <v>847</v>
      </c>
      <c r="H196" s="340" t="s">
        <v>432</v>
      </c>
      <c r="I196" s="28" t="s">
        <v>705</v>
      </c>
      <c r="J196"/>
    </row>
    <row r="197" spans="1:10" ht="30.75">
      <c r="A197" s="29">
        <v>1</v>
      </c>
      <c r="B197" s="29"/>
      <c r="C197" s="12"/>
      <c r="D197" s="12"/>
      <c r="E197" s="12"/>
      <c r="F197" s="12"/>
      <c r="G197" s="12" t="s">
        <v>848</v>
      </c>
      <c r="H197" s="340" t="s">
        <v>434</v>
      </c>
      <c r="I197" s="28" t="s">
        <v>841</v>
      </c>
      <c r="J197"/>
    </row>
    <row r="198" spans="1:10" ht="30.75">
      <c r="A198" s="29">
        <v>1</v>
      </c>
      <c r="B198" s="29"/>
      <c r="C198" s="12"/>
      <c r="D198" s="12"/>
      <c r="E198" s="12"/>
      <c r="F198" s="12"/>
      <c r="G198" s="202" t="s">
        <v>849</v>
      </c>
      <c r="H198" s="340" t="s">
        <v>436</v>
      </c>
      <c r="I198" s="28" t="s">
        <v>841</v>
      </c>
      <c r="J198"/>
    </row>
    <row r="199" spans="1:10" ht="30.75">
      <c r="A199" s="29">
        <v>1</v>
      </c>
      <c r="B199" s="29"/>
      <c r="C199" s="12"/>
      <c r="D199" s="12"/>
      <c r="E199" s="12"/>
      <c r="F199" s="12"/>
      <c r="G199" s="12" t="s">
        <v>850</v>
      </c>
      <c r="H199" s="340" t="s">
        <v>438</v>
      </c>
      <c r="I199" s="28" t="s">
        <v>710</v>
      </c>
      <c r="J199"/>
    </row>
    <row r="200" spans="1:10" ht="45.75">
      <c r="A200" s="29">
        <v>1</v>
      </c>
      <c r="B200" s="29"/>
      <c r="C200" s="12"/>
      <c r="D200" s="12"/>
      <c r="E200" s="12"/>
      <c r="F200" s="12"/>
      <c r="G200" s="12" t="s">
        <v>851</v>
      </c>
      <c r="H200" s="340" t="s">
        <v>440</v>
      </c>
      <c r="I200" s="28" t="s">
        <v>710</v>
      </c>
      <c r="J200"/>
    </row>
    <row r="201" spans="1:10" ht="30.75">
      <c r="A201" s="29">
        <v>1</v>
      </c>
      <c r="B201" s="29"/>
      <c r="C201" s="12"/>
      <c r="D201" s="12"/>
      <c r="E201" s="12"/>
      <c r="F201" s="12"/>
      <c r="G201" s="12" t="s">
        <v>852</v>
      </c>
      <c r="H201" s="340" t="s">
        <v>453</v>
      </c>
      <c r="I201" s="28" t="s">
        <v>710</v>
      </c>
      <c r="J201"/>
    </row>
    <row r="202" spans="1:10" ht="30.75">
      <c r="A202" s="29">
        <v>1</v>
      </c>
      <c r="B202" s="29"/>
      <c r="C202" s="12"/>
      <c r="D202" s="12"/>
      <c r="E202" s="12"/>
      <c r="F202" s="12"/>
      <c r="G202" s="12" t="s">
        <v>853</v>
      </c>
      <c r="H202" s="340" t="s">
        <v>455</v>
      </c>
      <c r="I202" s="28" t="s">
        <v>710</v>
      </c>
      <c r="J202"/>
    </row>
    <row r="203" spans="1:10" ht="30.75">
      <c r="A203" s="29">
        <v>1</v>
      </c>
      <c r="B203" s="29"/>
      <c r="C203" s="12"/>
      <c r="D203" s="12"/>
      <c r="E203" s="12"/>
      <c r="F203" s="12"/>
      <c r="G203" s="12" t="s">
        <v>854</v>
      </c>
      <c r="H203" s="340" t="s">
        <v>440</v>
      </c>
      <c r="I203" s="28" t="s">
        <v>710</v>
      </c>
      <c r="J203"/>
    </row>
    <row r="204" spans="1:10" ht="30.75">
      <c r="A204" s="29">
        <v>1</v>
      </c>
      <c r="B204" s="29"/>
      <c r="C204" s="12"/>
      <c r="D204" s="12"/>
      <c r="E204" s="12"/>
      <c r="F204" s="12"/>
      <c r="G204" s="16" t="s">
        <v>855</v>
      </c>
      <c r="H204" s="340" t="s">
        <v>442</v>
      </c>
      <c r="I204" s="28" t="s">
        <v>710</v>
      </c>
      <c r="J204"/>
    </row>
    <row r="205" spans="1:10">
      <c r="A205" s="29">
        <v>1</v>
      </c>
      <c r="B205" s="29"/>
      <c r="C205" s="12"/>
      <c r="D205" s="12"/>
      <c r="E205" s="12"/>
      <c r="F205" s="12"/>
      <c r="G205" s="12"/>
      <c r="H205" s="341"/>
      <c r="I205" s="28"/>
      <c r="J205" t="s">
        <v>701</v>
      </c>
    </row>
    <row r="206" spans="1:10">
      <c r="A206" s="29">
        <v>2</v>
      </c>
      <c r="B206" s="29"/>
      <c r="C206" s="12"/>
      <c r="D206" s="12"/>
      <c r="E206" s="12"/>
      <c r="F206" s="12"/>
      <c r="G206" s="12"/>
      <c r="H206" s="340" t="s">
        <v>446</v>
      </c>
      <c r="I206" s="28" t="s">
        <v>705</v>
      </c>
      <c r="J206"/>
    </row>
    <row r="207" spans="1:10">
      <c r="A207" s="29">
        <v>1</v>
      </c>
      <c r="B207" s="29"/>
      <c r="C207" s="12"/>
      <c r="D207" s="12"/>
      <c r="E207" s="12"/>
      <c r="F207" s="12"/>
      <c r="G207" s="12"/>
      <c r="H207" s="340" t="s">
        <v>448</v>
      </c>
      <c r="I207" s="5" t="s">
        <v>705</v>
      </c>
      <c r="J207"/>
    </row>
    <row r="208" spans="1:10">
      <c r="A208" s="29">
        <v>1</v>
      </c>
      <c r="B208" s="29"/>
      <c r="C208" s="12"/>
      <c r="D208" s="12"/>
      <c r="E208" s="12"/>
      <c r="F208" s="12"/>
      <c r="G208" s="12"/>
      <c r="H208" s="340" t="s">
        <v>449</v>
      </c>
      <c r="I208" s="28" t="s">
        <v>840</v>
      </c>
      <c r="J208"/>
    </row>
    <row r="209" spans="1:10">
      <c r="A209" s="29">
        <v>1</v>
      </c>
      <c r="B209" s="29"/>
      <c r="C209" s="12"/>
      <c r="D209" s="12"/>
      <c r="E209" s="12"/>
      <c r="F209" s="12"/>
      <c r="G209" s="12"/>
      <c r="H209" s="340" t="s">
        <v>452</v>
      </c>
      <c r="I209" s="28" t="s">
        <v>841</v>
      </c>
      <c r="J209"/>
    </row>
    <row r="210" spans="1:10">
      <c r="A210" s="29">
        <v>1</v>
      </c>
      <c r="B210" s="29"/>
      <c r="C210" s="12"/>
      <c r="D210" s="12"/>
      <c r="E210" s="12"/>
      <c r="F210" s="12"/>
      <c r="G210" s="12"/>
      <c r="H210" s="340" t="s">
        <v>453</v>
      </c>
      <c r="I210" s="28" t="s">
        <v>710</v>
      </c>
      <c r="J210"/>
    </row>
    <row r="211" spans="1:10">
      <c r="A211" s="12">
        <v>1</v>
      </c>
      <c r="B211" s="12"/>
      <c r="C211" s="12"/>
      <c r="D211" s="12"/>
      <c r="E211" s="12"/>
      <c r="F211" s="12"/>
      <c r="G211" s="12"/>
      <c r="H211" s="340" t="s">
        <v>455</v>
      </c>
      <c r="I211" s="28" t="s">
        <v>840</v>
      </c>
      <c r="J211"/>
    </row>
    <row r="212" spans="1:10">
      <c r="A212" s="29">
        <v>1</v>
      </c>
      <c r="B212" s="29"/>
      <c r="C212" s="12"/>
      <c r="D212" s="12"/>
      <c r="E212" s="12"/>
      <c r="F212" s="12"/>
      <c r="G212" s="12"/>
      <c r="H212" s="340" t="s">
        <v>455</v>
      </c>
      <c r="I212" s="28" t="s">
        <v>710</v>
      </c>
      <c r="J212"/>
    </row>
    <row r="213" spans="1:10">
      <c r="A213" s="29">
        <v>1</v>
      </c>
      <c r="B213" s="29"/>
      <c r="C213" s="12"/>
      <c r="D213" s="12"/>
      <c r="E213" s="12"/>
      <c r="F213" s="12"/>
      <c r="G213" s="16"/>
      <c r="H213" s="340" t="s">
        <v>459</v>
      </c>
      <c r="I213" s="28" t="s">
        <v>710</v>
      </c>
      <c r="J213"/>
    </row>
    <row r="214" spans="1:10">
      <c r="A214" s="29">
        <v>1</v>
      </c>
      <c r="B214" s="29"/>
      <c r="C214" s="12"/>
      <c r="D214" s="12"/>
      <c r="E214" s="12"/>
      <c r="F214" s="12"/>
      <c r="G214" s="12"/>
      <c r="H214" s="340" t="s">
        <v>460</v>
      </c>
      <c r="I214" s="28" t="s">
        <v>710</v>
      </c>
      <c r="J214"/>
    </row>
    <row r="215" spans="1:10">
      <c r="A215" s="29">
        <v>1</v>
      </c>
      <c r="B215" s="29"/>
      <c r="C215" s="12"/>
      <c r="D215" s="12"/>
      <c r="E215" s="12"/>
      <c r="F215" s="12"/>
      <c r="G215" s="12"/>
      <c r="H215" s="340" t="s">
        <v>462</v>
      </c>
      <c r="I215" s="28" t="s">
        <v>710</v>
      </c>
      <c r="J215"/>
    </row>
    <row r="216" spans="1:10">
      <c r="A216" s="29">
        <v>1</v>
      </c>
      <c r="B216" s="29"/>
      <c r="C216" s="12"/>
      <c r="D216" s="12"/>
      <c r="E216" s="12"/>
      <c r="F216" s="12"/>
      <c r="G216" s="12"/>
      <c r="H216" s="340" t="s">
        <v>471</v>
      </c>
      <c r="I216" s="28" t="s">
        <v>710</v>
      </c>
      <c r="J216"/>
    </row>
    <row r="217" spans="1:10">
      <c r="A217" s="29">
        <v>1</v>
      </c>
      <c r="B217" s="29"/>
      <c r="C217" s="12"/>
      <c r="D217" s="12"/>
      <c r="E217" s="12"/>
      <c r="F217" s="12"/>
      <c r="G217" s="12"/>
      <c r="H217" s="340" t="s">
        <v>473</v>
      </c>
      <c r="I217" s="28" t="s">
        <v>841</v>
      </c>
      <c r="J217"/>
    </row>
    <row r="218" spans="1:10">
      <c r="A218" s="29">
        <v>1</v>
      </c>
      <c r="B218" s="29"/>
      <c r="C218" s="12"/>
      <c r="D218" s="12"/>
      <c r="E218" s="12"/>
      <c r="F218" s="12"/>
      <c r="G218" s="12"/>
      <c r="H218" s="340" t="s">
        <v>475</v>
      </c>
      <c r="I218" s="28" t="s">
        <v>710</v>
      </c>
      <c r="J218"/>
    </row>
    <row r="219" spans="1:10">
      <c r="A219" s="203">
        <v>1</v>
      </c>
      <c r="H219" s="340" t="s">
        <v>477</v>
      </c>
      <c r="I219" s="5" t="s">
        <v>710</v>
      </c>
      <c r="J219"/>
    </row>
    <row r="220" spans="1:10">
      <c r="A220" s="29">
        <v>1</v>
      </c>
      <c r="B220" s="29"/>
      <c r="C220" s="12"/>
      <c r="D220" s="12"/>
      <c r="E220" s="12"/>
      <c r="F220" s="12"/>
      <c r="G220" s="12"/>
      <c r="H220" s="341"/>
      <c r="I220" s="28" t="s">
        <v>710</v>
      </c>
      <c r="J220"/>
    </row>
    <row r="221" spans="1:10" ht="30.75">
      <c r="A221" s="204">
        <v>2</v>
      </c>
      <c r="B221" s="204" t="s">
        <v>856</v>
      </c>
      <c r="C221" s="205" t="s">
        <v>722</v>
      </c>
      <c r="D221" s="205" t="s">
        <v>731</v>
      </c>
      <c r="E221" s="205"/>
      <c r="F221" s="205"/>
      <c r="G221" s="206"/>
      <c r="H221" s="342"/>
      <c r="I221" s="207"/>
      <c r="J221" s="208" t="s">
        <v>701</v>
      </c>
    </row>
    <row r="222" spans="1:10" ht="30.75">
      <c r="A222" s="29">
        <v>2</v>
      </c>
      <c r="B222" s="29"/>
      <c r="C222" s="12"/>
      <c r="D222" s="12"/>
      <c r="E222" s="12" t="s">
        <v>702</v>
      </c>
      <c r="F222" s="12"/>
      <c r="G222" s="16" t="s">
        <v>839</v>
      </c>
      <c r="H222" s="340" t="s">
        <v>409</v>
      </c>
      <c r="I222" s="28" t="s">
        <v>700</v>
      </c>
      <c r="J222"/>
    </row>
    <row r="223" spans="1:10" ht="45.75">
      <c r="A223" s="29">
        <v>2</v>
      </c>
      <c r="B223" s="29"/>
      <c r="C223" s="12"/>
      <c r="D223" s="12"/>
      <c r="E223" s="12" t="s">
        <v>725</v>
      </c>
      <c r="F223" s="12"/>
      <c r="G223" s="16" t="s">
        <v>555</v>
      </c>
      <c r="H223" s="340" t="s">
        <v>411</v>
      </c>
      <c r="I223" s="5" t="s">
        <v>710</v>
      </c>
      <c r="J223"/>
    </row>
    <row r="224" spans="1:10" ht="30.75">
      <c r="A224" s="29">
        <v>2</v>
      </c>
      <c r="B224" s="29"/>
      <c r="C224" s="12"/>
      <c r="D224" s="12"/>
      <c r="E224" s="12" t="s">
        <v>711</v>
      </c>
      <c r="F224" s="12"/>
      <c r="G224" s="16" t="s">
        <v>857</v>
      </c>
      <c r="H224" s="340" t="s">
        <v>413</v>
      </c>
      <c r="I224" s="28" t="s">
        <v>841</v>
      </c>
      <c r="J224"/>
    </row>
    <row r="225" spans="1:10" ht="30.75">
      <c r="A225" s="29">
        <v>2</v>
      </c>
      <c r="B225" s="29"/>
      <c r="C225" s="12"/>
      <c r="D225" s="12"/>
      <c r="E225" s="12" t="s">
        <v>814</v>
      </c>
      <c r="F225" s="12"/>
      <c r="G225" s="16" t="s">
        <v>557</v>
      </c>
      <c r="H225" s="340" t="s">
        <v>415</v>
      </c>
      <c r="I225" s="28" t="s">
        <v>840</v>
      </c>
      <c r="J225"/>
    </row>
    <row r="226" spans="1:10" ht="45.75">
      <c r="A226" s="29">
        <v>2</v>
      </c>
      <c r="B226" s="29"/>
      <c r="C226" s="12"/>
      <c r="D226" s="12"/>
      <c r="E226" s="12" t="s">
        <v>804</v>
      </c>
      <c r="F226" s="12"/>
      <c r="G226" s="12" t="s">
        <v>567</v>
      </c>
      <c r="H226" s="340" t="s">
        <v>416</v>
      </c>
      <c r="I226" s="28" t="s">
        <v>705</v>
      </c>
      <c r="J226"/>
    </row>
    <row r="227" spans="1:10" ht="45.75">
      <c r="A227" s="29">
        <v>2</v>
      </c>
      <c r="B227" s="29"/>
      <c r="C227" s="12"/>
      <c r="D227" s="12"/>
      <c r="E227" s="12"/>
      <c r="F227" s="12"/>
      <c r="G227" s="12" t="s">
        <v>569</v>
      </c>
      <c r="H227" s="340" t="s">
        <v>418</v>
      </c>
      <c r="I227" s="28" t="s">
        <v>844</v>
      </c>
      <c r="J227"/>
    </row>
    <row r="228" spans="1:10" ht="30.75">
      <c r="A228" s="29">
        <v>2</v>
      </c>
      <c r="B228" s="29"/>
      <c r="C228" s="12"/>
      <c r="D228" s="12"/>
      <c r="E228" s="12"/>
      <c r="F228" s="12"/>
      <c r="G228" s="12" t="s">
        <v>597</v>
      </c>
      <c r="H228" s="340" t="s">
        <v>420</v>
      </c>
      <c r="I228" s="28"/>
      <c r="J228"/>
    </row>
    <row r="229" spans="1:10" ht="30.75">
      <c r="A229" s="29">
        <v>2</v>
      </c>
      <c r="B229" s="29"/>
      <c r="C229" s="12"/>
      <c r="D229" s="12"/>
      <c r="E229" s="12"/>
      <c r="F229" s="12"/>
      <c r="G229" s="12" t="s">
        <v>598</v>
      </c>
      <c r="H229" s="340" t="s">
        <v>422</v>
      </c>
      <c r="I229" s="28"/>
      <c r="J229"/>
    </row>
    <row r="230" spans="1:10" ht="60.75">
      <c r="A230" s="29">
        <v>2</v>
      </c>
      <c r="B230" s="29"/>
      <c r="C230" s="12"/>
      <c r="D230" s="12"/>
      <c r="E230" s="12"/>
      <c r="F230" s="12"/>
      <c r="G230" s="12" t="s">
        <v>600</v>
      </c>
      <c r="H230" s="340" t="s">
        <v>426</v>
      </c>
      <c r="I230" s="28"/>
      <c r="J230"/>
    </row>
    <row r="231" spans="1:10" ht="30.75">
      <c r="A231" s="29">
        <v>2</v>
      </c>
      <c r="B231" s="29"/>
      <c r="C231" s="12"/>
      <c r="D231" s="12"/>
      <c r="E231" s="12"/>
      <c r="F231" s="12"/>
      <c r="G231" s="12" t="s">
        <v>848</v>
      </c>
      <c r="H231" s="340" t="s">
        <v>427</v>
      </c>
      <c r="I231" s="28"/>
      <c r="J231"/>
    </row>
    <row r="232" spans="1:10" ht="30.75">
      <c r="A232" s="29">
        <v>2</v>
      </c>
      <c r="B232" s="29"/>
      <c r="C232" s="12"/>
      <c r="D232" s="12"/>
      <c r="E232" s="12"/>
      <c r="F232" s="12"/>
      <c r="G232" s="12" t="s">
        <v>849</v>
      </c>
      <c r="H232" s="340" t="s">
        <v>429</v>
      </c>
      <c r="I232" s="28"/>
      <c r="J232"/>
    </row>
    <row r="233" spans="1:10" ht="30.75">
      <c r="A233" s="29">
        <v>2</v>
      </c>
      <c r="B233" s="29"/>
      <c r="C233" s="12"/>
      <c r="D233" s="12"/>
      <c r="E233" s="12"/>
      <c r="F233" s="12"/>
      <c r="G233" s="12" t="s">
        <v>850</v>
      </c>
      <c r="H233" s="340" t="s">
        <v>432</v>
      </c>
      <c r="I233" s="28"/>
      <c r="J233"/>
    </row>
    <row r="234" spans="1:10" ht="45.75">
      <c r="A234" s="29">
        <v>2</v>
      </c>
      <c r="B234" s="29"/>
      <c r="C234" s="12"/>
      <c r="D234" s="12"/>
      <c r="E234" s="12"/>
      <c r="F234" s="12"/>
      <c r="G234" s="12" t="s">
        <v>851</v>
      </c>
      <c r="H234" s="340" t="s">
        <v>434</v>
      </c>
      <c r="I234" s="28"/>
      <c r="J234"/>
    </row>
    <row r="235" spans="1:10">
      <c r="A235" s="29">
        <v>2</v>
      </c>
      <c r="B235" s="29"/>
      <c r="C235" s="12"/>
      <c r="D235" s="12"/>
      <c r="E235" s="12"/>
      <c r="F235" s="12"/>
      <c r="G235" s="12"/>
      <c r="H235" s="340" t="s">
        <v>436</v>
      </c>
      <c r="I235" s="28"/>
      <c r="J235"/>
    </row>
    <row r="236" spans="1:10">
      <c r="A236" s="29">
        <v>2</v>
      </c>
      <c r="B236" s="29"/>
      <c r="C236" s="12"/>
      <c r="D236" s="12"/>
      <c r="E236" s="12"/>
      <c r="F236" s="12"/>
      <c r="G236" s="12"/>
      <c r="H236" s="340" t="s">
        <v>438</v>
      </c>
      <c r="I236" s="28"/>
      <c r="J236"/>
    </row>
    <row r="237" spans="1:10">
      <c r="A237" s="29">
        <v>2</v>
      </c>
      <c r="B237" s="29"/>
      <c r="C237" s="12"/>
      <c r="D237" s="12"/>
      <c r="E237" s="12"/>
      <c r="F237" s="12"/>
      <c r="G237" s="12"/>
      <c r="H237" s="340" t="s">
        <v>440</v>
      </c>
      <c r="I237" s="28"/>
      <c r="J237"/>
    </row>
    <row r="238" spans="1:10">
      <c r="A238" s="29">
        <v>2</v>
      </c>
      <c r="B238" s="29"/>
      <c r="C238" s="12"/>
      <c r="D238" s="12"/>
      <c r="E238" s="12"/>
      <c r="F238" s="12"/>
      <c r="G238" s="12"/>
      <c r="H238" s="340" t="s">
        <v>442</v>
      </c>
      <c r="I238" s="28"/>
      <c r="J238"/>
    </row>
    <row r="239" spans="1:10">
      <c r="A239" s="29">
        <v>2</v>
      </c>
      <c r="B239" s="29"/>
      <c r="C239" s="12"/>
      <c r="D239" s="12"/>
      <c r="E239" s="12"/>
      <c r="F239" s="12"/>
      <c r="G239" s="12"/>
      <c r="H239" s="340" t="s">
        <v>446</v>
      </c>
      <c r="I239" s="28"/>
      <c r="J239"/>
    </row>
    <row r="240" spans="1:10">
      <c r="A240" s="29">
        <v>2</v>
      </c>
      <c r="B240" s="29"/>
      <c r="C240" s="12"/>
      <c r="D240" s="12"/>
      <c r="E240" s="12"/>
      <c r="F240" s="12"/>
      <c r="G240" s="12"/>
      <c r="H240" s="343" t="s">
        <v>448</v>
      </c>
      <c r="I240" s="28"/>
      <c r="J240"/>
    </row>
    <row r="241" spans="1:10">
      <c r="A241" s="29">
        <v>2</v>
      </c>
      <c r="B241" s="29"/>
      <c r="C241" s="12"/>
      <c r="D241" s="12"/>
      <c r="E241" s="12"/>
      <c r="F241" s="12"/>
      <c r="G241" s="12"/>
      <c r="H241" s="343" t="s">
        <v>449</v>
      </c>
      <c r="I241" s="28"/>
      <c r="J241"/>
    </row>
    <row r="242" spans="1:10">
      <c r="A242" s="29">
        <v>2</v>
      </c>
      <c r="B242" s="29"/>
      <c r="C242" s="12"/>
      <c r="D242" s="12"/>
      <c r="E242" s="12"/>
      <c r="F242" s="12"/>
      <c r="G242" s="12"/>
      <c r="H242" s="343" t="s">
        <v>453</v>
      </c>
      <c r="I242" s="28"/>
      <c r="J242"/>
    </row>
    <row r="243" spans="1:10">
      <c r="A243" s="29">
        <v>2</v>
      </c>
      <c r="B243" s="29"/>
      <c r="C243" s="12"/>
      <c r="D243" s="12"/>
      <c r="E243" s="12"/>
      <c r="F243" s="12"/>
      <c r="G243" s="12"/>
      <c r="H243" s="343" t="s">
        <v>455</v>
      </c>
      <c r="I243" s="28"/>
      <c r="J243"/>
    </row>
    <row r="244" spans="1:10">
      <c r="A244" s="29">
        <v>2</v>
      </c>
      <c r="B244" s="29"/>
      <c r="C244" s="12"/>
      <c r="D244" s="12"/>
      <c r="E244" s="12"/>
      <c r="F244" s="12"/>
      <c r="G244" s="12"/>
      <c r="H244" s="343" t="s">
        <v>459</v>
      </c>
      <c r="I244" s="28"/>
      <c r="J244"/>
    </row>
    <row r="245" spans="1:10">
      <c r="A245" s="29">
        <v>2</v>
      </c>
      <c r="B245" s="29"/>
      <c r="C245" s="12"/>
      <c r="D245" s="12"/>
      <c r="E245" s="12"/>
      <c r="F245" s="12"/>
      <c r="G245" s="12"/>
      <c r="H245" s="343" t="s">
        <v>460</v>
      </c>
      <c r="I245" s="28"/>
      <c r="J245"/>
    </row>
    <row r="246" spans="1:10">
      <c r="A246" s="29">
        <v>2</v>
      </c>
      <c r="B246" s="29"/>
      <c r="C246" s="12"/>
      <c r="D246" s="12"/>
      <c r="E246" s="12"/>
      <c r="F246" s="12"/>
      <c r="G246" s="12"/>
      <c r="H246" s="343" t="s">
        <v>462</v>
      </c>
      <c r="I246" s="28"/>
      <c r="J246"/>
    </row>
    <row r="247" spans="1:10">
      <c r="A247" s="29">
        <v>2</v>
      </c>
      <c r="B247" s="29"/>
      <c r="C247" s="12"/>
      <c r="D247" s="12"/>
      <c r="E247" s="12"/>
      <c r="F247" s="12"/>
      <c r="G247" s="12"/>
      <c r="H247" s="343" t="s">
        <v>464</v>
      </c>
      <c r="I247" s="28"/>
      <c r="J247"/>
    </row>
    <row r="248" spans="1:10">
      <c r="A248" s="29">
        <v>2</v>
      </c>
      <c r="B248" s="29"/>
      <c r="C248" s="12"/>
      <c r="D248" s="12"/>
      <c r="E248" s="12"/>
      <c r="F248" s="12"/>
      <c r="G248" s="12"/>
      <c r="H248" s="343" t="s">
        <v>466</v>
      </c>
      <c r="I248" s="28"/>
      <c r="J248"/>
    </row>
    <row r="249" spans="1:10">
      <c r="A249" s="29">
        <v>2</v>
      </c>
      <c r="B249" s="29"/>
      <c r="C249" s="12"/>
      <c r="D249" s="12"/>
      <c r="E249" s="12"/>
      <c r="F249" s="12"/>
      <c r="G249" s="12"/>
      <c r="H249" s="343" t="s">
        <v>470</v>
      </c>
      <c r="I249" s="28"/>
      <c r="J249"/>
    </row>
    <row r="250" spans="1:10">
      <c r="A250" s="29">
        <v>2</v>
      </c>
      <c r="B250" s="29"/>
      <c r="C250" s="12"/>
      <c r="D250" s="12"/>
      <c r="E250" s="12"/>
      <c r="F250" s="12"/>
      <c r="G250" s="12"/>
      <c r="H250" s="343" t="s">
        <v>471</v>
      </c>
      <c r="I250" s="28"/>
      <c r="J250"/>
    </row>
    <row r="251" spans="1:10">
      <c r="A251" s="29">
        <v>2</v>
      </c>
      <c r="B251" s="29"/>
      <c r="C251" s="12"/>
      <c r="D251" s="12"/>
      <c r="E251" s="12"/>
      <c r="F251" s="12"/>
      <c r="G251" s="12"/>
      <c r="H251" s="343" t="s">
        <v>473</v>
      </c>
      <c r="I251" s="28"/>
      <c r="J251"/>
    </row>
    <row r="252" spans="1:10">
      <c r="A252" s="29">
        <v>2</v>
      </c>
      <c r="B252" s="29"/>
      <c r="C252" s="12"/>
      <c r="D252" s="12"/>
      <c r="E252" s="12"/>
      <c r="F252" s="12"/>
      <c r="G252" s="12"/>
      <c r="H252" s="343" t="s">
        <v>475</v>
      </c>
      <c r="I252" s="28"/>
      <c r="J252"/>
    </row>
    <row r="253" spans="1:10">
      <c r="A253" s="29">
        <v>2</v>
      </c>
      <c r="B253" s="29"/>
      <c r="C253" s="12"/>
      <c r="D253" s="12"/>
      <c r="E253" s="12"/>
      <c r="F253" s="12"/>
      <c r="G253" s="12"/>
      <c r="H253" s="343" t="s">
        <v>477</v>
      </c>
      <c r="I253" s="28"/>
      <c r="J253"/>
    </row>
    <row r="254" spans="1:10">
      <c r="A254" s="29">
        <v>3</v>
      </c>
      <c r="B254" s="209" t="s">
        <v>858</v>
      </c>
      <c r="C254" s="12" t="s">
        <v>741</v>
      </c>
      <c r="D254" s="12" t="s">
        <v>764</v>
      </c>
      <c r="E254" s="12"/>
      <c r="F254" s="67"/>
      <c r="G254" s="12"/>
      <c r="H254" s="342"/>
      <c r="I254" s="28"/>
      <c r="J254"/>
    </row>
    <row r="255" spans="1:10" ht="30.75">
      <c r="A255" s="29">
        <v>3</v>
      </c>
      <c r="B255" s="29"/>
      <c r="C255" s="12"/>
      <c r="D255" s="12"/>
      <c r="E255" s="12" t="s">
        <v>702</v>
      </c>
      <c r="F255" s="12"/>
      <c r="G255" s="12" t="s">
        <v>839</v>
      </c>
      <c r="H255" s="340" t="s">
        <v>409</v>
      </c>
      <c r="I255" s="28" t="s">
        <v>700</v>
      </c>
      <c r="J255"/>
    </row>
    <row r="256" spans="1:10" ht="30.75">
      <c r="A256" s="29">
        <v>3</v>
      </c>
      <c r="B256" s="29"/>
      <c r="C256" s="12"/>
      <c r="D256" s="12"/>
      <c r="E256" s="12" t="s">
        <v>859</v>
      </c>
      <c r="F256" s="12"/>
      <c r="G256" s="12" t="s">
        <v>555</v>
      </c>
      <c r="H256" s="340" t="s">
        <v>411</v>
      </c>
      <c r="I256" s="28" t="s">
        <v>710</v>
      </c>
      <c r="J256"/>
    </row>
    <row r="257" spans="1:10" ht="45.75">
      <c r="A257" s="29">
        <v>3</v>
      </c>
      <c r="B257" s="29"/>
      <c r="C257" s="12"/>
      <c r="D257" s="12"/>
      <c r="E257" s="12" t="s">
        <v>804</v>
      </c>
      <c r="F257" s="12"/>
      <c r="G257" s="12" t="s">
        <v>860</v>
      </c>
      <c r="H257" s="340" t="s">
        <v>413</v>
      </c>
      <c r="I257" s="28" t="s">
        <v>841</v>
      </c>
      <c r="J257"/>
    </row>
    <row r="258" spans="1:10" ht="30.75">
      <c r="A258" s="29">
        <v>3</v>
      </c>
      <c r="B258" s="29"/>
      <c r="C258" s="12"/>
      <c r="D258" s="12"/>
      <c r="E258" s="12" t="s">
        <v>814</v>
      </c>
      <c r="F258" s="12"/>
      <c r="G258" s="12" t="s">
        <v>861</v>
      </c>
      <c r="H258" s="340" t="s">
        <v>415</v>
      </c>
      <c r="I258" s="28" t="s">
        <v>840</v>
      </c>
      <c r="J258"/>
    </row>
    <row r="259" spans="1:10" ht="45.75">
      <c r="A259" s="29">
        <v>3</v>
      </c>
      <c r="B259" s="29"/>
      <c r="C259" s="12"/>
      <c r="D259" s="12"/>
      <c r="E259" s="12" t="s">
        <v>711</v>
      </c>
      <c r="F259" s="12"/>
      <c r="G259" s="12" t="s">
        <v>601</v>
      </c>
      <c r="H259" s="340" t="s">
        <v>416</v>
      </c>
      <c r="I259" s="28" t="s">
        <v>705</v>
      </c>
      <c r="J259"/>
    </row>
    <row r="260" spans="1:10" ht="45.75">
      <c r="A260" s="29">
        <v>3</v>
      </c>
      <c r="B260" s="29"/>
      <c r="C260" s="12"/>
      <c r="D260" s="12"/>
      <c r="E260" s="12" t="s">
        <v>842</v>
      </c>
      <c r="F260" s="12"/>
      <c r="G260" s="12" t="s">
        <v>602</v>
      </c>
      <c r="H260" s="340" t="s">
        <v>418</v>
      </c>
      <c r="I260" s="28" t="s">
        <v>844</v>
      </c>
      <c r="J260"/>
    </row>
    <row r="261" spans="1:10" ht="30.75">
      <c r="A261" s="29">
        <v>3</v>
      </c>
      <c r="B261" s="29"/>
      <c r="C261" s="12"/>
      <c r="D261" s="12"/>
      <c r="E261" s="12"/>
      <c r="F261" s="12"/>
      <c r="G261" s="12" t="s">
        <v>603</v>
      </c>
      <c r="H261" s="343" t="s">
        <v>420</v>
      </c>
      <c r="I261" s="28"/>
      <c r="J261"/>
    </row>
    <row r="262" spans="1:10" ht="60.75">
      <c r="A262" s="29">
        <v>3</v>
      </c>
      <c r="B262" s="29"/>
      <c r="C262" s="12"/>
      <c r="D262" s="12"/>
      <c r="E262" s="12"/>
      <c r="F262" s="12"/>
      <c r="G262" s="12" t="s">
        <v>630</v>
      </c>
      <c r="H262" s="343" t="s">
        <v>422</v>
      </c>
      <c r="I262" s="28"/>
      <c r="J262"/>
    </row>
    <row r="263" spans="1:10" ht="45.75">
      <c r="A263" s="29">
        <v>3</v>
      </c>
      <c r="B263" s="29"/>
      <c r="C263" s="12"/>
      <c r="D263" s="12"/>
      <c r="E263" s="12"/>
      <c r="F263" s="12"/>
      <c r="G263" s="12" t="s">
        <v>631</v>
      </c>
      <c r="H263" s="343" t="s">
        <v>426</v>
      </c>
      <c r="I263" s="28"/>
      <c r="J263"/>
    </row>
    <row r="264" spans="1:10" ht="45.75">
      <c r="A264" s="29">
        <v>3</v>
      </c>
      <c r="B264" s="29"/>
      <c r="C264" s="12"/>
      <c r="D264" s="12"/>
      <c r="E264" s="12"/>
      <c r="F264" s="12"/>
      <c r="G264" s="12" t="s">
        <v>632</v>
      </c>
      <c r="H264" s="343" t="s">
        <v>427</v>
      </c>
      <c r="I264" s="28"/>
      <c r="J264"/>
    </row>
    <row r="265" spans="1:10" ht="45.75">
      <c r="A265" s="29">
        <v>3</v>
      </c>
      <c r="B265" s="29"/>
      <c r="C265" s="12"/>
      <c r="D265" s="12"/>
      <c r="E265" s="12"/>
      <c r="F265" s="12"/>
      <c r="G265" s="12" t="s">
        <v>634</v>
      </c>
      <c r="H265" s="343" t="s">
        <v>429</v>
      </c>
      <c r="I265" s="28"/>
      <c r="J265"/>
    </row>
    <row r="266" spans="1:10" ht="45.75">
      <c r="A266" s="29">
        <v>3</v>
      </c>
      <c r="B266" s="29"/>
      <c r="C266" s="12"/>
      <c r="D266" s="12"/>
      <c r="E266" s="12"/>
      <c r="F266" s="12"/>
      <c r="G266" s="12" t="s">
        <v>635</v>
      </c>
      <c r="H266" s="343" t="s">
        <v>432</v>
      </c>
      <c r="I266" s="28"/>
      <c r="J266"/>
    </row>
    <row r="267" spans="1:10" ht="30.75">
      <c r="A267" s="29">
        <v>3</v>
      </c>
      <c r="B267" s="29"/>
      <c r="C267" s="12"/>
      <c r="D267" s="12"/>
      <c r="E267" s="12"/>
      <c r="F267" s="12"/>
      <c r="G267" s="12" t="s">
        <v>637</v>
      </c>
      <c r="H267" s="343" t="s">
        <v>434</v>
      </c>
      <c r="I267" s="28"/>
      <c r="J267"/>
    </row>
    <row r="268" spans="1:10" ht="45.75">
      <c r="A268" s="29">
        <v>3</v>
      </c>
      <c r="B268" s="29"/>
      <c r="C268" s="12"/>
      <c r="D268" s="12"/>
      <c r="E268" s="12"/>
      <c r="F268" s="12"/>
      <c r="G268" s="12" t="s">
        <v>638</v>
      </c>
      <c r="H268" s="343" t="s">
        <v>436</v>
      </c>
      <c r="I268" s="28"/>
      <c r="J268"/>
    </row>
    <row r="269" spans="1:10">
      <c r="A269" s="29">
        <v>3</v>
      </c>
      <c r="B269" s="29"/>
      <c r="C269" s="12"/>
      <c r="D269" s="12"/>
      <c r="E269" s="12"/>
      <c r="F269" s="12"/>
      <c r="G269" s="12"/>
      <c r="H269" s="343" t="s">
        <v>438</v>
      </c>
      <c r="I269" s="28"/>
      <c r="J269"/>
    </row>
    <row r="270" spans="1:10">
      <c r="A270" s="29">
        <v>3</v>
      </c>
      <c r="B270" s="29"/>
      <c r="C270" s="12"/>
      <c r="D270" s="12"/>
      <c r="E270" s="12"/>
      <c r="F270" s="12"/>
      <c r="G270" s="12"/>
      <c r="H270" s="343" t="s">
        <v>440</v>
      </c>
      <c r="I270" s="28"/>
      <c r="J270"/>
    </row>
    <row r="271" spans="1:10">
      <c r="A271" s="29">
        <v>3</v>
      </c>
      <c r="B271" s="29"/>
      <c r="C271" s="12"/>
      <c r="D271" s="12"/>
      <c r="E271" s="12"/>
      <c r="F271" s="12"/>
      <c r="G271" s="12"/>
      <c r="H271" s="343" t="s">
        <v>442</v>
      </c>
      <c r="I271" s="28"/>
      <c r="J271"/>
    </row>
    <row r="272" spans="1:10">
      <c r="A272" s="29">
        <v>3</v>
      </c>
      <c r="B272" s="29"/>
      <c r="C272" s="12"/>
      <c r="D272" s="12"/>
      <c r="E272" s="12"/>
      <c r="F272" s="12"/>
      <c r="G272" s="12"/>
      <c r="H272" s="343" t="s">
        <v>446</v>
      </c>
      <c r="I272" s="28"/>
      <c r="J272"/>
    </row>
    <row r="273" spans="1:10">
      <c r="A273" s="29">
        <v>3</v>
      </c>
      <c r="B273" s="29"/>
      <c r="C273" s="12"/>
      <c r="D273" s="12"/>
      <c r="E273" s="12"/>
      <c r="F273" s="12"/>
      <c r="G273" s="12"/>
      <c r="H273" s="343" t="s">
        <v>448</v>
      </c>
      <c r="I273" s="28"/>
      <c r="J273"/>
    </row>
    <row r="274" spans="1:10">
      <c r="A274" s="29">
        <v>3</v>
      </c>
      <c r="B274" s="29"/>
      <c r="C274" s="12"/>
      <c r="D274" s="12"/>
      <c r="E274" s="12"/>
      <c r="F274" s="12"/>
      <c r="G274" s="12"/>
      <c r="H274" s="343" t="s">
        <v>449</v>
      </c>
      <c r="I274" s="28"/>
      <c r="J274"/>
    </row>
    <row r="275" spans="1:10">
      <c r="A275" s="29">
        <v>3</v>
      </c>
      <c r="B275" s="29"/>
      <c r="C275" s="12"/>
      <c r="D275" s="12"/>
      <c r="E275" s="12"/>
      <c r="F275" s="12"/>
      <c r="G275" s="12"/>
      <c r="H275" s="343" t="s">
        <v>452</v>
      </c>
      <c r="I275" s="28"/>
      <c r="J275"/>
    </row>
    <row r="276" spans="1:10">
      <c r="A276" s="29">
        <v>3</v>
      </c>
      <c r="B276" s="29"/>
      <c r="C276" s="12"/>
      <c r="D276" s="12"/>
      <c r="E276" s="12"/>
      <c r="F276" s="12"/>
      <c r="G276" s="12"/>
      <c r="H276" s="343" t="s">
        <v>453</v>
      </c>
      <c r="I276" s="28"/>
      <c r="J276"/>
    </row>
    <row r="277" spans="1:10">
      <c r="A277" s="29">
        <v>3</v>
      </c>
      <c r="B277" s="29"/>
      <c r="C277" s="12"/>
      <c r="D277" s="12"/>
      <c r="E277" s="12"/>
      <c r="F277" s="12"/>
      <c r="G277" s="12"/>
      <c r="H277" s="343" t="s">
        <v>455</v>
      </c>
      <c r="I277" s="28"/>
      <c r="J277"/>
    </row>
    <row r="278" spans="1:10">
      <c r="A278" s="29">
        <v>3</v>
      </c>
      <c r="B278" s="29"/>
      <c r="C278" s="12"/>
      <c r="D278" s="12"/>
      <c r="E278" s="12"/>
      <c r="F278" s="12"/>
      <c r="G278" s="12"/>
      <c r="H278" s="343" t="s">
        <v>459</v>
      </c>
      <c r="I278" s="28"/>
      <c r="J278"/>
    </row>
    <row r="279" spans="1:10">
      <c r="A279" s="29">
        <v>3</v>
      </c>
      <c r="B279" s="29"/>
      <c r="C279" s="12"/>
      <c r="D279" s="12"/>
      <c r="E279" s="12"/>
      <c r="F279" s="12"/>
      <c r="G279" s="12"/>
      <c r="H279" s="343" t="s">
        <v>460</v>
      </c>
      <c r="I279" s="28"/>
      <c r="J279"/>
    </row>
    <row r="280" spans="1:10">
      <c r="A280" s="29">
        <v>3</v>
      </c>
      <c r="B280" s="29"/>
      <c r="C280" s="12"/>
      <c r="D280" s="12"/>
      <c r="E280" s="12"/>
      <c r="F280" s="12"/>
      <c r="G280" s="12"/>
      <c r="H280" s="343" t="s">
        <v>462</v>
      </c>
      <c r="I280" s="28"/>
      <c r="J280"/>
    </row>
    <row r="281" spans="1:10">
      <c r="A281" s="29">
        <v>3</v>
      </c>
      <c r="B281" s="29"/>
      <c r="C281" s="12"/>
      <c r="D281" s="12"/>
      <c r="E281" s="12"/>
      <c r="F281" s="12"/>
      <c r="G281" s="12"/>
      <c r="H281" s="343" t="s">
        <v>471</v>
      </c>
      <c r="I281" s="28"/>
      <c r="J281"/>
    </row>
    <row r="282" spans="1:10">
      <c r="A282" s="29">
        <v>3</v>
      </c>
      <c r="B282" s="29"/>
      <c r="C282" s="12"/>
      <c r="D282" s="12"/>
      <c r="E282" s="12"/>
      <c r="F282" s="12"/>
      <c r="G282" s="12"/>
      <c r="H282" s="343" t="s">
        <v>473</v>
      </c>
      <c r="I282" s="28"/>
      <c r="J282"/>
    </row>
    <row r="283" spans="1:10">
      <c r="A283" s="29">
        <v>3</v>
      </c>
      <c r="B283" s="29"/>
      <c r="C283" s="12"/>
      <c r="D283" s="12"/>
      <c r="E283" s="12"/>
      <c r="F283" s="12"/>
      <c r="G283" s="12"/>
      <c r="H283" s="343" t="s">
        <v>475</v>
      </c>
      <c r="I283" s="28"/>
      <c r="J283"/>
    </row>
    <row r="284" spans="1:10">
      <c r="A284" s="29">
        <v>3</v>
      </c>
      <c r="B284" s="29"/>
      <c r="C284" s="12"/>
      <c r="D284" s="12"/>
      <c r="E284" s="12"/>
      <c r="F284" s="12"/>
      <c r="G284" s="12"/>
      <c r="H284" s="343" t="s">
        <v>477</v>
      </c>
      <c r="I284" s="28"/>
      <c r="J284"/>
    </row>
    <row r="285" spans="1:10" ht="76.5">
      <c r="A285" s="29">
        <v>4</v>
      </c>
      <c r="B285" s="29" t="s">
        <v>862</v>
      </c>
      <c r="C285" s="12" t="s">
        <v>764</v>
      </c>
      <c r="D285" s="12" t="s">
        <v>863</v>
      </c>
      <c r="E285" s="12"/>
      <c r="F285" s="12"/>
      <c r="G285" s="12"/>
      <c r="H285" s="342"/>
      <c r="I285" s="28"/>
      <c r="J285"/>
    </row>
    <row r="286" spans="1:10" ht="30.75">
      <c r="A286" s="29">
        <v>4</v>
      </c>
      <c r="B286" s="29"/>
      <c r="C286" s="12"/>
      <c r="D286" s="12"/>
      <c r="E286" s="12" t="s">
        <v>702</v>
      </c>
      <c r="F286" s="12"/>
      <c r="G286" s="12" t="s">
        <v>839</v>
      </c>
      <c r="H286" s="340" t="s">
        <v>409</v>
      </c>
      <c r="I286" s="28" t="s">
        <v>700</v>
      </c>
      <c r="J286"/>
    </row>
    <row r="287" spans="1:10" ht="45.75">
      <c r="A287" s="29">
        <v>4</v>
      </c>
      <c r="B287" s="29"/>
      <c r="C287" s="12"/>
      <c r="D287" s="12"/>
      <c r="E287" s="12" t="s">
        <v>859</v>
      </c>
      <c r="F287" s="12"/>
      <c r="G287" s="12" t="s">
        <v>584</v>
      </c>
      <c r="H287" s="340" t="s">
        <v>411</v>
      </c>
      <c r="I287" s="28" t="s">
        <v>710</v>
      </c>
      <c r="J287"/>
    </row>
    <row r="288" spans="1:10" ht="45.75">
      <c r="A288" s="29">
        <v>4</v>
      </c>
      <c r="B288" s="29"/>
      <c r="C288" s="12"/>
      <c r="D288" s="12"/>
      <c r="E288" s="12" t="s">
        <v>814</v>
      </c>
      <c r="F288" s="12"/>
      <c r="G288" s="12" t="s">
        <v>585</v>
      </c>
      <c r="H288" s="340" t="s">
        <v>413</v>
      </c>
      <c r="I288" s="28" t="s">
        <v>841</v>
      </c>
      <c r="J288"/>
    </row>
    <row r="289" spans="1:10" ht="45.75">
      <c r="A289" s="29">
        <v>4</v>
      </c>
      <c r="B289" s="29"/>
      <c r="C289" s="12"/>
      <c r="D289" s="12"/>
      <c r="E289" s="12" t="s">
        <v>711</v>
      </c>
      <c r="F289" s="12"/>
      <c r="G289" s="12" t="s">
        <v>586</v>
      </c>
      <c r="H289" s="340" t="s">
        <v>415</v>
      </c>
      <c r="I289" s="28" t="s">
        <v>840</v>
      </c>
      <c r="J289"/>
    </row>
    <row r="290" spans="1:10" ht="60.75">
      <c r="A290" s="29">
        <v>4</v>
      </c>
      <c r="B290" s="29"/>
      <c r="C290" s="12"/>
      <c r="D290" s="12"/>
      <c r="E290" s="12" t="s">
        <v>725</v>
      </c>
      <c r="F290" s="12"/>
      <c r="G290" s="12" t="s">
        <v>630</v>
      </c>
      <c r="H290" s="340" t="s">
        <v>416</v>
      </c>
      <c r="I290" s="28" t="s">
        <v>705</v>
      </c>
      <c r="J290"/>
    </row>
    <row r="291" spans="1:10" ht="45.75">
      <c r="A291" s="29">
        <v>4</v>
      </c>
      <c r="B291" s="29"/>
      <c r="C291" s="12"/>
      <c r="D291" s="12"/>
      <c r="E291" s="12"/>
      <c r="F291" s="12"/>
      <c r="G291" s="12" t="s">
        <v>631</v>
      </c>
      <c r="H291" s="340" t="s">
        <v>418</v>
      </c>
      <c r="I291" s="28"/>
      <c r="J291"/>
    </row>
    <row r="292" spans="1:10" ht="45.75">
      <c r="A292" s="29">
        <v>4</v>
      </c>
      <c r="B292" s="29"/>
      <c r="C292" s="12"/>
      <c r="D292" s="12"/>
      <c r="E292" s="12"/>
      <c r="F292" s="12"/>
      <c r="G292" s="12" t="s">
        <v>632</v>
      </c>
      <c r="H292" s="340" t="s">
        <v>413</v>
      </c>
      <c r="I292" s="28"/>
      <c r="J292"/>
    </row>
    <row r="293" spans="1:10" ht="45.75">
      <c r="A293" s="29">
        <v>4</v>
      </c>
      <c r="B293" s="29"/>
      <c r="C293" s="12"/>
      <c r="D293" s="12"/>
      <c r="E293" s="12"/>
      <c r="F293" s="12"/>
      <c r="G293" s="12" t="s">
        <v>634</v>
      </c>
      <c r="H293" s="343" t="s">
        <v>415</v>
      </c>
      <c r="I293" s="28"/>
      <c r="J293"/>
    </row>
    <row r="294" spans="1:10" ht="45.75">
      <c r="A294" s="29">
        <v>4</v>
      </c>
      <c r="B294" s="29"/>
      <c r="C294" s="12"/>
      <c r="D294" s="12"/>
      <c r="E294" s="12"/>
      <c r="F294" s="12"/>
      <c r="G294" s="12" t="s">
        <v>635</v>
      </c>
      <c r="H294" s="343" t="s">
        <v>416</v>
      </c>
      <c r="I294" s="28"/>
      <c r="J294"/>
    </row>
    <row r="295" spans="1:10" ht="30.75">
      <c r="A295" s="29">
        <v>4</v>
      </c>
      <c r="B295" s="29"/>
      <c r="C295" s="12"/>
      <c r="D295" s="12"/>
      <c r="E295" s="12"/>
      <c r="F295" s="12"/>
      <c r="G295" s="12" t="s">
        <v>637</v>
      </c>
      <c r="H295" s="343" t="s">
        <v>418</v>
      </c>
      <c r="I295" s="28"/>
      <c r="J295"/>
    </row>
    <row r="296" spans="1:10" ht="45.75">
      <c r="A296" s="29">
        <v>4</v>
      </c>
      <c r="B296" s="29"/>
      <c r="C296" s="12"/>
      <c r="D296" s="12"/>
      <c r="E296" s="12"/>
      <c r="F296" s="12"/>
      <c r="G296" s="12" t="s">
        <v>638</v>
      </c>
      <c r="H296" s="343" t="s">
        <v>411</v>
      </c>
      <c r="I296" s="28"/>
      <c r="J296"/>
    </row>
    <row r="297" spans="1:10">
      <c r="A297" s="29">
        <v>4</v>
      </c>
      <c r="B297" s="29"/>
      <c r="C297" s="12"/>
      <c r="D297" s="12"/>
      <c r="E297" s="12"/>
      <c r="F297" s="12"/>
      <c r="G297" s="12"/>
      <c r="H297" s="343" t="s">
        <v>413</v>
      </c>
      <c r="I297" s="28"/>
      <c r="J297"/>
    </row>
    <row r="298" spans="1:10">
      <c r="A298" s="29">
        <v>4</v>
      </c>
      <c r="B298" s="29"/>
      <c r="C298" s="12"/>
      <c r="D298" s="12"/>
      <c r="E298" s="12"/>
      <c r="F298" s="12"/>
      <c r="G298" s="12"/>
      <c r="H298" s="343" t="s">
        <v>415</v>
      </c>
      <c r="I298" s="28"/>
      <c r="J298"/>
    </row>
    <row r="299" spans="1:10">
      <c r="A299" s="29">
        <v>4</v>
      </c>
      <c r="B299" s="29"/>
      <c r="C299" s="12"/>
      <c r="D299" s="12"/>
      <c r="E299" s="12"/>
      <c r="F299" s="12"/>
      <c r="G299" s="12"/>
      <c r="H299" s="343" t="s">
        <v>416</v>
      </c>
      <c r="I299" s="28"/>
      <c r="J299"/>
    </row>
    <row r="300" spans="1:10">
      <c r="A300" s="29">
        <v>4</v>
      </c>
      <c r="B300" s="29"/>
      <c r="C300" s="12"/>
      <c r="D300" s="12"/>
      <c r="E300" s="12"/>
      <c r="F300" s="12"/>
      <c r="G300" s="12"/>
      <c r="H300" s="343" t="s">
        <v>418</v>
      </c>
      <c r="I300" s="28"/>
      <c r="J300"/>
    </row>
    <row r="301" spans="1:10">
      <c r="A301" s="29">
        <v>4</v>
      </c>
      <c r="B301" s="29"/>
      <c r="C301" s="12"/>
      <c r="D301" s="12"/>
      <c r="E301" s="12"/>
      <c r="F301" s="12"/>
      <c r="G301" s="12"/>
      <c r="H301" s="343" t="s">
        <v>420</v>
      </c>
      <c r="I301" s="28"/>
      <c r="J301"/>
    </row>
    <row r="302" spans="1:10">
      <c r="A302" s="29">
        <v>4</v>
      </c>
      <c r="B302" s="29"/>
      <c r="C302" s="12"/>
      <c r="D302" s="12"/>
      <c r="E302" s="12"/>
      <c r="F302" s="12"/>
      <c r="G302" s="12"/>
      <c r="H302" s="343" t="s">
        <v>422</v>
      </c>
      <c r="I302" s="28"/>
      <c r="J302"/>
    </row>
    <row r="303" spans="1:10">
      <c r="A303" s="29">
        <v>4</v>
      </c>
      <c r="B303" s="29"/>
      <c r="C303" s="12"/>
      <c r="D303" s="12"/>
      <c r="E303" s="12"/>
      <c r="F303" s="12"/>
      <c r="G303" s="12"/>
      <c r="H303" s="343" t="s">
        <v>426</v>
      </c>
      <c r="I303" s="28"/>
      <c r="J303"/>
    </row>
    <row r="304" spans="1:10">
      <c r="A304" s="29">
        <v>4</v>
      </c>
      <c r="B304" s="29"/>
      <c r="C304" s="12"/>
      <c r="D304" s="12"/>
      <c r="E304" s="12"/>
      <c r="F304" s="12"/>
      <c r="G304" s="12"/>
      <c r="H304" s="343" t="s">
        <v>427</v>
      </c>
      <c r="I304" s="28"/>
      <c r="J304"/>
    </row>
    <row r="305" spans="1:10">
      <c r="A305" s="29">
        <v>4</v>
      </c>
      <c r="B305" s="29"/>
      <c r="C305" s="12"/>
      <c r="D305" s="12"/>
      <c r="E305" s="12"/>
      <c r="F305" s="12"/>
      <c r="G305" s="12"/>
      <c r="H305" s="343" t="s">
        <v>429</v>
      </c>
      <c r="I305" s="28"/>
      <c r="J305"/>
    </row>
    <row r="306" spans="1:10">
      <c r="A306" s="29">
        <v>4</v>
      </c>
      <c r="B306" s="29"/>
      <c r="C306" s="12"/>
      <c r="D306" s="12"/>
      <c r="E306" s="12"/>
      <c r="F306" s="12"/>
      <c r="G306" s="12"/>
      <c r="H306" s="343" t="s">
        <v>432</v>
      </c>
      <c r="I306" s="28"/>
      <c r="J306"/>
    </row>
    <row r="307" spans="1:10">
      <c r="A307" s="29">
        <v>4</v>
      </c>
      <c r="B307" s="29"/>
      <c r="C307" s="12"/>
      <c r="D307" s="12"/>
      <c r="E307" s="12"/>
      <c r="F307" s="12"/>
      <c r="G307" s="12"/>
      <c r="H307" s="343" t="s">
        <v>434</v>
      </c>
      <c r="I307" s="28"/>
      <c r="J307"/>
    </row>
    <row r="308" spans="1:10">
      <c r="A308" s="29">
        <v>4</v>
      </c>
      <c r="B308" s="29"/>
      <c r="C308" s="12"/>
      <c r="D308" s="12"/>
      <c r="E308" s="12"/>
      <c r="F308" s="12"/>
      <c r="G308" s="12"/>
      <c r="H308" s="343" t="s">
        <v>436</v>
      </c>
      <c r="I308" s="28"/>
      <c r="J308"/>
    </row>
    <row r="309" spans="1:10">
      <c r="A309" s="29">
        <v>4</v>
      </c>
      <c r="B309" s="29"/>
      <c r="C309" s="12"/>
      <c r="D309" s="12"/>
      <c r="E309" s="12"/>
      <c r="F309" s="12"/>
      <c r="G309" s="12"/>
      <c r="H309" s="343" t="s">
        <v>438</v>
      </c>
      <c r="I309" s="28"/>
      <c r="J309"/>
    </row>
    <row r="310" spans="1:10">
      <c r="A310" s="29">
        <v>4</v>
      </c>
      <c r="B310" s="29"/>
      <c r="C310" s="12"/>
      <c r="D310" s="12"/>
      <c r="E310" s="12"/>
      <c r="F310" s="12"/>
      <c r="G310" s="12"/>
      <c r="H310" s="343" t="s">
        <v>440</v>
      </c>
      <c r="I310" s="28"/>
      <c r="J310"/>
    </row>
    <row r="311" spans="1:10">
      <c r="A311" s="29">
        <v>4</v>
      </c>
      <c r="B311" s="29"/>
      <c r="C311" s="12"/>
      <c r="D311" s="12"/>
      <c r="E311" s="12"/>
      <c r="F311" s="12"/>
      <c r="G311" s="12"/>
      <c r="H311" s="343" t="s">
        <v>442</v>
      </c>
      <c r="I311" s="28"/>
      <c r="J311"/>
    </row>
    <row r="312" spans="1:10">
      <c r="A312" s="29">
        <v>4</v>
      </c>
      <c r="B312" s="29"/>
      <c r="C312" s="12"/>
      <c r="D312" s="12"/>
      <c r="E312" s="12"/>
      <c r="F312" s="12"/>
      <c r="G312" s="12"/>
      <c r="H312" s="343" t="s">
        <v>446</v>
      </c>
      <c r="I312" s="28"/>
      <c r="J312"/>
    </row>
    <row r="313" spans="1:10">
      <c r="A313" s="29">
        <v>4</v>
      </c>
      <c r="B313" s="29"/>
      <c r="C313" s="12"/>
      <c r="D313" s="12"/>
      <c r="E313" s="12"/>
      <c r="F313" s="12"/>
      <c r="G313" s="12"/>
      <c r="H313" s="343" t="s">
        <v>448</v>
      </c>
      <c r="I313" s="28"/>
      <c r="J313"/>
    </row>
    <row r="314" spans="1:10">
      <c r="A314" s="29">
        <v>4</v>
      </c>
      <c r="B314" s="29"/>
      <c r="C314" s="12"/>
      <c r="D314" s="12"/>
      <c r="E314" s="12"/>
      <c r="F314" s="12"/>
      <c r="G314" s="12"/>
      <c r="H314" s="343" t="s">
        <v>448</v>
      </c>
      <c r="I314" s="28"/>
      <c r="J314"/>
    </row>
    <row r="315" spans="1:10">
      <c r="A315" s="29">
        <v>4</v>
      </c>
      <c r="B315" s="29"/>
      <c r="C315" s="12"/>
      <c r="D315" s="12"/>
      <c r="E315" s="12"/>
      <c r="F315" s="12"/>
      <c r="G315" s="12"/>
      <c r="H315" s="343" t="s">
        <v>449</v>
      </c>
      <c r="I315" s="28"/>
      <c r="J315"/>
    </row>
    <row r="316" spans="1:10">
      <c r="A316" s="29">
        <v>4</v>
      </c>
      <c r="B316" s="29"/>
      <c r="C316" s="12"/>
      <c r="D316" s="12"/>
      <c r="E316" s="12"/>
      <c r="F316" s="12"/>
      <c r="G316" s="12"/>
      <c r="H316" s="343" t="s">
        <v>452</v>
      </c>
      <c r="I316" s="28"/>
      <c r="J316"/>
    </row>
    <row r="317" spans="1:10">
      <c r="A317" s="29">
        <v>4</v>
      </c>
      <c r="B317" s="29"/>
      <c r="C317" s="12"/>
      <c r="D317" s="12"/>
      <c r="E317" s="12"/>
      <c r="F317" s="12"/>
      <c r="G317" s="12"/>
      <c r="H317" s="343" t="s">
        <v>453</v>
      </c>
      <c r="I317" s="28"/>
      <c r="J317"/>
    </row>
    <row r="318" spans="1:10">
      <c r="A318" s="29">
        <v>4</v>
      </c>
      <c r="B318" s="29"/>
      <c r="C318" s="12"/>
      <c r="D318" s="12"/>
      <c r="E318" s="12"/>
      <c r="F318" s="12"/>
      <c r="G318" s="12"/>
      <c r="H318" s="343" t="s">
        <v>455</v>
      </c>
      <c r="I318" s="28"/>
      <c r="J318"/>
    </row>
    <row r="319" spans="1:10">
      <c r="A319" s="29">
        <v>4</v>
      </c>
      <c r="B319" s="29"/>
      <c r="C319" s="12"/>
      <c r="D319" s="12"/>
      <c r="E319" s="12"/>
      <c r="F319" s="12"/>
      <c r="G319" s="12"/>
      <c r="H319" s="343" t="s">
        <v>459</v>
      </c>
      <c r="I319" s="28"/>
      <c r="J319"/>
    </row>
    <row r="320" spans="1:10">
      <c r="A320" s="29">
        <v>4</v>
      </c>
      <c r="B320" s="29"/>
      <c r="C320" s="12"/>
      <c r="D320" s="12"/>
      <c r="E320" s="12"/>
      <c r="F320" s="12"/>
      <c r="G320" s="12"/>
      <c r="H320" s="343" t="s">
        <v>460</v>
      </c>
      <c r="I320" s="28"/>
      <c r="J320"/>
    </row>
    <row r="321" spans="1:10">
      <c r="A321" s="29">
        <v>4</v>
      </c>
      <c r="B321" s="29"/>
      <c r="C321" s="12"/>
      <c r="D321" s="12"/>
      <c r="E321" s="12"/>
      <c r="F321" s="12"/>
      <c r="G321" s="12"/>
      <c r="H321" s="343" t="s">
        <v>462</v>
      </c>
      <c r="I321" s="28"/>
      <c r="J321"/>
    </row>
    <row r="322" spans="1:10">
      <c r="A322" s="29">
        <v>4</v>
      </c>
      <c r="B322" s="29"/>
      <c r="C322" s="12"/>
      <c r="D322" s="12"/>
      <c r="E322" s="12"/>
      <c r="F322" s="12"/>
      <c r="G322" s="12"/>
      <c r="H322" s="343" t="s">
        <v>462</v>
      </c>
      <c r="I322" s="28"/>
      <c r="J322"/>
    </row>
    <row r="323" spans="1:10">
      <c r="A323" s="29">
        <v>4</v>
      </c>
      <c r="B323" s="29"/>
      <c r="C323" s="12"/>
      <c r="D323" s="12"/>
      <c r="E323" s="12"/>
      <c r="F323" s="12"/>
      <c r="G323" s="12"/>
      <c r="H323" s="343" t="s">
        <v>464</v>
      </c>
      <c r="I323" s="28"/>
      <c r="J323"/>
    </row>
    <row r="324" spans="1:10">
      <c r="A324" s="29">
        <v>4</v>
      </c>
      <c r="B324" s="29"/>
      <c r="C324" s="12"/>
      <c r="D324" s="12"/>
      <c r="E324" s="12"/>
      <c r="F324" s="12"/>
      <c r="G324" s="12"/>
      <c r="H324" s="343" t="s">
        <v>468</v>
      </c>
      <c r="I324" s="28"/>
      <c r="J324"/>
    </row>
    <row r="325" spans="1:10">
      <c r="A325" s="29">
        <v>4</v>
      </c>
      <c r="B325" s="29"/>
      <c r="C325" s="12"/>
      <c r="D325" s="12"/>
      <c r="E325" s="12"/>
      <c r="F325" s="12"/>
      <c r="G325" s="12"/>
      <c r="H325" s="343" t="s">
        <v>470</v>
      </c>
      <c r="I325" s="28"/>
      <c r="J325"/>
    </row>
    <row r="326" spans="1:10">
      <c r="A326" s="29">
        <v>4</v>
      </c>
      <c r="B326" s="29"/>
      <c r="C326" s="12"/>
      <c r="D326" s="12"/>
      <c r="E326" s="12"/>
      <c r="F326" s="12"/>
      <c r="G326" s="12"/>
      <c r="H326" s="343" t="s">
        <v>471</v>
      </c>
      <c r="I326" s="28"/>
      <c r="J326"/>
    </row>
    <row r="327" spans="1:10">
      <c r="A327" s="29">
        <v>4</v>
      </c>
      <c r="B327" s="29"/>
      <c r="C327" s="12"/>
      <c r="D327" s="12"/>
      <c r="E327" s="12"/>
      <c r="F327" s="12"/>
      <c r="G327" s="12"/>
      <c r="H327" s="343" t="s">
        <v>473</v>
      </c>
      <c r="I327" s="28"/>
      <c r="J327"/>
    </row>
    <row r="328" spans="1:10">
      <c r="A328" s="29">
        <v>4</v>
      </c>
      <c r="B328" s="29"/>
      <c r="C328" s="12"/>
      <c r="D328" s="12"/>
      <c r="E328" s="12"/>
      <c r="F328" s="12"/>
      <c r="G328" s="12"/>
      <c r="H328" s="343" t="s">
        <v>475</v>
      </c>
      <c r="I328" s="28"/>
      <c r="J328"/>
    </row>
    <row r="329" spans="1:10">
      <c r="A329" s="29">
        <v>4</v>
      </c>
      <c r="B329" s="29"/>
      <c r="C329" s="12"/>
      <c r="D329" s="12"/>
      <c r="E329" s="12"/>
      <c r="F329" s="12"/>
      <c r="G329" s="12"/>
      <c r="H329" s="343" t="s">
        <v>477</v>
      </c>
      <c r="I329" s="28"/>
      <c r="J329"/>
    </row>
    <row r="330" spans="1:10">
      <c r="A330" s="204">
        <v>5</v>
      </c>
      <c r="B330" s="204" t="s">
        <v>864</v>
      </c>
      <c r="C330" s="205" t="s">
        <v>865</v>
      </c>
      <c r="D330" s="205" t="s">
        <v>865</v>
      </c>
      <c r="E330" s="205"/>
      <c r="F330" s="205"/>
      <c r="G330" s="205"/>
      <c r="H330" s="344"/>
      <c r="I330" s="207"/>
      <c r="J330" s="208"/>
    </row>
    <row r="331" spans="1:10" ht="30.75">
      <c r="A331" s="29">
        <v>5</v>
      </c>
      <c r="B331" s="29"/>
      <c r="C331" s="12"/>
      <c r="D331" s="12"/>
      <c r="E331" s="12"/>
      <c r="F331" s="12"/>
      <c r="G331" s="12" t="s">
        <v>866</v>
      </c>
      <c r="H331" s="343" t="s">
        <v>409</v>
      </c>
      <c r="I331" s="28" t="s">
        <v>700</v>
      </c>
      <c r="J331"/>
    </row>
    <row r="332" spans="1:10" ht="30.75">
      <c r="A332" s="29">
        <v>5</v>
      </c>
      <c r="B332" s="29"/>
      <c r="C332" s="12"/>
      <c r="D332" s="12"/>
      <c r="E332" s="12"/>
      <c r="F332" s="12"/>
      <c r="G332" s="12" t="s">
        <v>867</v>
      </c>
      <c r="H332" s="343" t="s">
        <v>411</v>
      </c>
      <c r="I332" s="28" t="s">
        <v>710</v>
      </c>
      <c r="J332"/>
    </row>
    <row r="333" spans="1:10" ht="45.75">
      <c r="A333" s="29">
        <v>5</v>
      </c>
      <c r="B333" s="29"/>
      <c r="C333" s="12"/>
      <c r="D333" s="12"/>
      <c r="E333" s="12"/>
      <c r="F333" s="12"/>
      <c r="G333" s="12" t="s">
        <v>615</v>
      </c>
      <c r="H333" s="343" t="s">
        <v>413</v>
      </c>
      <c r="I333" s="28" t="s">
        <v>841</v>
      </c>
      <c r="J333"/>
    </row>
    <row r="334" spans="1:10" ht="45.75">
      <c r="A334" s="29">
        <v>5</v>
      </c>
      <c r="B334" s="29"/>
      <c r="C334" s="12"/>
      <c r="D334" s="12"/>
      <c r="E334" s="12"/>
      <c r="F334" s="12"/>
      <c r="G334" s="12" t="s">
        <v>616</v>
      </c>
      <c r="H334" s="343" t="s">
        <v>415</v>
      </c>
      <c r="I334" s="28" t="s">
        <v>840</v>
      </c>
      <c r="J334"/>
    </row>
    <row r="335" spans="1:10" ht="30.75">
      <c r="A335" s="29">
        <v>5</v>
      </c>
      <c r="B335" s="29"/>
      <c r="C335" s="12"/>
      <c r="D335" s="12"/>
      <c r="E335" s="12"/>
      <c r="F335" s="12"/>
      <c r="G335" s="12" t="s">
        <v>617</v>
      </c>
      <c r="H335" s="343" t="s">
        <v>416</v>
      </c>
      <c r="I335" s="28" t="s">
        <v>705</v>
      </c>
      <c r="J335"/>
    </row>
    <row r="336" spans="1:10" ht="60.75">
      <c r="A336" s="29">
        <v>5</v>
      </c>
      <c r="B336" s="29"/>
      <c r="C336" s="12"/>
      <c r="D336" s="12"/>
      <c r="E336" s="12"/>
      <c r="F336" s="12"/>
      <c r="G336" s="12" t="s">
        <v>630</v>
      </c>
      <c r="H336" s="343" t="s">
        <v>418</v>
      </c>
      <c r="I336" s="28"/>
      <c r="J336"/>
    </row>
    <row r="337" spans="1:10" ht="45.75">
      <c r="A337" s="29">
        <v>5</v>
      </c>
      <c r="B337" s="29"/>
      <c r="C337" s="12"/>
      <c r="D337" s="12"/>
      <c r="E337" s="12"/>
      <c r="F337" s="12"/>
      <c r="G337" s="12" t="s">
        <v>631</v>
      </c>
      <c r="H337" s="343" t="s">
        <v>411</v>
      </c>
      <c r="I337" s="28"/>
      <c r="J337"/>
    </row>
    <row r="338" spans="1:10" ht="45.75">
      <c r="A338" s="29"/>
      <c r="B338" s="29"/>
      <c r="C338" s="12"/>
      <c r="D338" s="12"/>
      <c r="E338" s="12"/>
      <c r="F338" s="12"/>
      <c r="G338" s="12" t="s">
        <v>632</v>
      </c>
      <c r="H338" s="343" t="s">
        <v>413</v>
      </c>
      <c r="I338" s="28"/>
      <c r="J338"/>
    </row>
    <row r="339" spans="1:10" ht="45.75">
      <c r="A339" s="29">
        <v>5</v>
      </c>
      <c r="B339" s="29"/>
      <c r="C339" s="12"/>
      <c r="D339" s="12"/>
      <c r="E339" s="12"/>
      <c r="F339" s="12"/>
      <c r="G339" s="12" t="s">
        <v>634</v>
      </c>
      <c r="H339" s="343" t="s">
        <v>415</v>
      </c>
      <c r="I339" s="28"/>
      <c r="J339"/>
    </row>
    <row r="340" spans="1:10" ht="45.75">
      <c r="A340" s="29">
        <v>5</v>
      </c>
      <c r="B340" s="29"/>
      <c r="C340" s="12"/>
      <c r="D340" s="12"/>
      <c r="E340" s="12"/>
      <c r="F340" s="12"/>
      <c r="G340" s="12" t="s">
        <v>635</v>
      </c>
      <c r="H340" s="343" t="s">
        <v>416</v>
      </c>
      <c r="I340" s="28"/>
      <c r="J340"/>
    </row>
    <row r="341" spans="1:10" ht="30.75">
      <c r="A341" s="29">
        <v>5</v>
      </c>
      <c r="B341" s="29"/>
      <c r="C341" s="12"/>
      <c r="D341" s="12"/>
      <c r="E341" s="12"/>
      <c r="F341" s="12"/>
      <c r="G341" s="12" t="s">
        <v>637</v>
      </c>
      <c r="H341" s="343" t="s">
        <v>418</v>
      </c>
      <c r="I341" s="28"/>
      <c r="J341"/>
    </row>
    <row r="342" spans="1:10" ht="45.75">
      <c r="A342" s="29">
        <v>5</v>
      </c>
      <c r="B342" s="29"/>
      <c r="C342" s="12"/>
      <c r="D342" s="12"/>
      <c r="E342" s="12"/>
      <c r="F342" s="12"/>
      <c r="G342" s="12" t="s">
        <v>638</v>
      </c>
      <c r="H342" s="343" t="s">
        <v>420</v>
      </c>
      <c r="I342" s="28"/>
      <c r="J342"/>
    </row>
    <row r="343" spans="1:10">
      <c r="A343" s="29">
        <v>5</v>
      </c>
      <c r="B343" s="29"/>
      <c r="C343" s="12"/>
      <c r="D343" s="12"/>
      <c r="E343" s="12"/>
      <c r="F343" s="12"/>
      <c r="G343" s="12"/>
      <c r="H343" s="343" t="s">
        <v>420</v>
      </c>
      <c r="I343" s="28"/>
      <c r="J343"/>
    </row>
    <row r="344" spans="1:10">
      <c r="A344" s="29">
        <v>5</v>
      </c>
      <c r="B344" s="29"/>
      <c r="C344" s="12"/>
      <c r="D344" s="12"/>
      <c r="E344" s="12"/>
      <c r="F344" s="12"/>
      <c r="G344" s="12"/>
      <c r="H344" s="343" t="s">
        <v>426</v>
      </c>
      <c r="I344" s="28"/>
      <c r="J344"/>
    </row>
    <row r="345" spans="1:10">
      <c r="A345" s="29">
        <v>5</v>
      </c>
      <c r="B345" s="29"/>
      <c r="C345" s="12"/>
      <c r="D345" s="12"/>
      <c r="E345" s="12"/>
      <c r="F345" s="12"/>
      <c r="G345" s="12"/>
      <c r="H345" s="343" t="s">
        <v>429</v>
      </c>
      <c r="I345" s="28"/>
      <c r="J345"/>
    </row>
    <row r="346" spans="1:10">
      <c r="A346" s="29">
        <v>5</v>
      </c>
      <c r="B346" s="29"/>
      <c r="C346" s="12"/>
      <c r="D346" s="12"/>
      <c r="E346" s="12"/>
      <c r="F346" s="12"/>
      <c r="G346" s="12"/>
      <c r="H346" s="343" t="s">
        <v>432</v>
      </c>
      <c r="I346" s="28"/>
      <c r="J346"/>
    </row>
    <row r="347" spans="1:10">
      <c r="A347" s="29">
        <v>5</v>
      </c>
      <c r="B347" s="29"/>
      <c r="C347" s="12"/>
      <c r="D347" s="12"/>
      <c r="E347" s="12"/>
      <c r="F347" s="12"/>
      <c r="G347" s="12"/>
      <c r="H347" s="343" t="s">
        <v>434</v>
      </c>
      <c r="I347" s="28"/>
      <c r="J347"/>
    </row>
    <row r="348" spans="1:10">
      <c r="A348" s="29">
        <v>5</v>
      </c>
      <c r="B348" s="29"/>
      <c r="C348" s="12"/>
      <c r="D348" s="12"/>
      <c r="E348" s="12"/>
      <c r="F348" s="12"/>
      <c r="G348" s="12"/>
      <c r="H348" s="343" t="s">
        <v>436</v>
      </c>
      <c r="I348" s="28"/>
      <c r="J348"/>
    </row>
    <row r="349" spans="1:10">
      <c r="A349" s="29">
        <v>5</v>
      </c>
      <c r="B349" s="29"/>
      <c r="C349" s="12"/>
      <c r="D349" s="12"/>
      <c r="E349" s="12"/>
      <c r="F349" s="12"/>
      <c r="G349" s="12"/>
      <c r="H349" s="343" t="s">
        <v>438</v>
      </c>
      <c r="I349" s="28"/>
      <c r="J349"/>
    </row>
    <row r="350" spans="1:10">
      <c r="A350" s="29">
        <v>5</v>
      </c>
      <c r="B350" s="29"/>
      <c r="C350" s="12"/>
      <c r="D350" s="12"/>
      <c r="E350" s="12"/>
      <c r="F350" s="12"/>
      <c r="G350" s="12"/>
      <c r="H350" s="343" t="s">
        <v>440</v>
      </c>
      <c r="I350" s="28"/>
      <c r="J350"/>
    </row>
    <row r="351" spans="1:10">
      <c r="A351" s="29">
        <v>5</v>
      </c>
      <c r="B351" s="29"/>
      <c r="C351" s="12"/>
      <c r="D351" s="12"/>
      <c r="E351" s="12"/>
      <c r="F351" s="12"/>
      <c r="G351" s="12"/>
      <c r="H351" s="343" t="s">
        <v>446</v>
      </c>
      <c r="I351" s="28"/>
      <c r="J351"/>
    </row>
    <row r="352" spans="1:10">
      <c r="A352" s="29">
        <v>5</v>
      </c>
      <c r="B352" s="29"/>
      <c r="C352" s="12"/>
      <c r="D352" s="12"/>
      <c r="E352" s="12"/>
      <c r="F352" s="12"/>
      <c r="G352" s="12"/>
      <c r="H352" s="343" t="s">
        <v>448</v>
      </c>
      <c r="I352" s="28"/>
      <c r="J352"/>
    </row>
    <row r="353" spans="1:10">
      <c r="A353" s="29">
        <v>5</v>
      </c>
      <c r="B353" s="29"/>
      <c r="C353" s="12"/>
      <c r="D353" s="12"/>
      <c r="E353" s="12"/>
      <c r="F353" s="12"/>
      <c r="G353" s="12"/>
      <c r="H353" s="343" t="s">
        <v>449</v>
      </c>
      <c r="I353" s="28"/>
      <c r="J353"/>
    </row>
    <row r="354" spans="1:10">
      <c r="A354" s="29">
        <v>5</v>
      </c>
      <c r="B354" s="29"/>
      <c r="C354" s="12"/>
      <c r="D354" s="12"/>
      <c r="E354" s="12"/>
      <c r="F354" s="12"/>
      <c r="G354" s="12"/>
      <c r="H354" s="343" t="s">
        <v>452</v>
      </c>
      <c r="I354" s="28"/>
      <c r="J354"/>
    </row>
    <row r="355" spans="1:10">
      <c r="A355" s="29">
        <v>5</v>
      </c>
      <c r="B355" s="29"/>
      <c r="C355" s="12"/>
      <c r="D355" s="12"/>
      <c r="E355" s="12"/>
      <c r="F355" s="12"/>
      <c r="G355" s="12"/>
      <c r="H355" s="343" t="s">
        <v>453</v>
      </c>
      <c r="I355" s="28"/>
      <c r="J355"/>
    </row>
    <row r="356" spans="1:10">
      <c r="A356" s="29">
        <v>5</v>
      </c>
      <c r="B356" s="29"/>
      <c r="C356" s="12"/>
      <c r="D356" s="12"/>
      <c r="E356" s="12"/>
      <c r="F356" s="12"/>
      <c r="G356" s="12"/>
      <c r="H356" s="343" t="s">
        <v>455</v>
      </c>
      <c r="I356" s="28"/>
      <c r="J356"/>
    </row>
    <row r="357" spans="1:10">
      <c r="A357" s="29">
        <v>5</v>
      </c>
      <c r="B357" s="29"/>
      <c r="C357" s="12"/>
      <c r="D357" s="12"/>
      <c r="E357" s="12"/>
      <c r="F357" s="12"/>
      <c r="G357" s="12"/>
      <c r="H357" s="343" t="s">
        <v>459</v>
      </c>
      <c r="I357" s="28"/>
      <c r="J357"/>
    </row>
    <row r="358" spans="1:10">
      <c r="A358" s="29">
        <v>5</v>
      </c>
      <c r="B358" s="29"/>
      <c r="C358" s="12"/>
      <c r="D358" s="12"/>
      <c r="E358" s="12"/>
      <c r="F358" s="12"/>
      <c r="G358" s="12"/>
      <c r="H358" s="343" t="s">
        <v>460</v>
      </c>
      <c r="I358" s="28"/>
      <c r="J358"/>
    </row>
    <row r="359" spans="1:10">
      <c r="A359" s="29">
        <v>5</v>
      </c>
      <c r="B359" s="29"/>
      <c r="C359" s="12"/>
      <c r="D359" s="12"/>
      <c r="E359" s="12"/>
      <c r="F359" s="12"/>
      <c r="G359" s="12"/>
      <c r="H359" s="343" t="s">
        <v>470</v>
      </c>
      <c r="I359" s="28"/>
      <c r="J359"/>
    </row>
    <row r="360" spans="1:10">
      <c r="A360" s="29">
        <v>5</v>
      </c>
      <c r="B360" s="29"/>
      <c r="C360" s="12"/>
      <c r="D360" s="12"/>
      <c r="E360" s="12"/>
      <c r="F360" s="12"/>
      <c r="G360" s="12"/>
      <c r="H360" s="343" t="s">
        <v>464</v>
      </c>
      <c r="I360" s="28"/>
      <c r="J360"/>
    </row>
    <row r="361" spans="1:10">
      <c r="A361" s="29">
        <v>5</v>
      </c>
      <c r="B361" s="29"/>
      <c r="C361" s="12"/>
      <c r="D361" s="12"/>
      <c r="E361" s="12"/>
      <c r="F361" s="12"/>
      <c r="G361" s="12"/>
      <c r="H361" s="343" t="s">
        <v>468</v>
      </c>
      <c r="I361" s="28"/>
      <c r="J361"/>
    </row>
    <row r="362" spans="1:10">
      <c r="A362" s="29">
        <v>5</v>
      </c>
      <c r="B362" s="29"/>
      <c r="C362" s="12"/>
      <c r="D362" s="12"/>
      <c r="E362" s="12"/>
      <c r="F362" s="12"/>
      <c r="G362" s="12"/>
      <c r="H362" s="343" t="s">
        <v>470</v>
      </c>
      <c r="I362" s="28"/>
      <c r="J362"/>
    </row>
    <row r="363" spans="1:10">
      <c r="A363" s="29">
        <v>5</v>
      </c>
      <c r="B363" s="29"/>
      <c r="C363" s="12"/>
      <c r="D363" s="12"/>
      <c r="E363" s="12"/>
      <c r="F363" s="12"/>
      <c r="G363" s="12"/>
      <c r="H363" s="343" t="s">
        <v>470</v>
      </c>
      <c r="I363" s="28"/>
      <c r="J363"/>
    </row>
    <row r="364" spans="1:10">
      <c r="A364" s="29">
        <v>5</v>
      </c>
      <c r="B364" s="29"/>
      <c r="C364" s="12"/>
      <c r="D364" s="12"/>
      <c r="E364" s="12"/>
      <c r="F364" s="12"/>
      <c r="G364" s="12"/>
      <c r="H364" s="343" t="s">
        <v>473</v>
      </c>
      <c r="I364" s="28"/>
      <c r="J364"/>
    </row>
    <row r="365" spans="1:10">
      <c r="A365" s="29">
        <v>5</v>
      </c>
      <c r="B365" s="29"/>
      <c r="C365" s="12"/>
      <c r="D365" s="12"/>
      <c r="E365" s="12"/>
      <c r="F365" s="12"/>
      <c r="G365" s="12"/>
      <c r="H365" s="343" t="s">
        <v>475</v>
      </c>
      <c r="I365" s="28"/>
      <c r="J365"/>
    </row>
    <row r="366" spans="1:10">
      <c r="A366" s="29">
        <v>5</v>
      </c>
      <c r="B366" s="29"/>
      <c r="C366" s="12"/>
      <c r="D366" s="12"/>
      <c r="E366" s="12"/>
      <c r="F366" s="12"/>
      <c r="G366" s="12"/>
      <c r="H366" s="343" t="s">
        <v>477</v>
      </c>
      <c r="I366" s="28"/>
      <c r="J366"/>
    </row>
    <row r="367" spans="1:10">
      <c r="A367" s="29"/>
      <c r="B367" s="313" t="s">
        <v>276</v>
      </c>
      <c r="C367" s="75"/>
      <c r="D367" s="75"/>
      <c r="E367" s="75"/>
      <c r="F367" s="75"/>
      <c r="G367" s="75"/>
      <c r="H367" s="319"/>
      <c r="I367" s="58"/>
      <c r="J367" s="88"/>
    </row>
    <row r="368" spans="1:10">
      <c r="A368" s="29">
        <v>1</v>
      </c>
      <c r="B368" s="29" t="s">
        <v>868</v>
      </c>
      <c r="C368" s="26" t="s">
        <v>801</v>
      </c>
      <c r="D368" s="25" t="s">
        <v>813</v>
      </c>
      <c r="E368" s="12"/>
      <c r="F368" s="12"/>
      <c r="G368" s="12"/>
      <c r="H368" s="324"/>
      <c r="I368" s="28"/>
      <c r="J368" s="32" t="s">
        <v>701</v>
      </c>
    </row>
    <row r="369" spans="1:10" ht="92.25">
      <c r="A369" s="29">
        <v>1</v>
      </c>
      <c r="B369" s="29"/>
      <c r="C369" s="12"/>
      <c r="D369" s="12"/>
      <c r="E369" s="12" t="s">
        <v>702</v>
      </c>
      <c r="F369" s="390" t="s">
        <v>869</v>
      </c>
      <c r="G369" s="53" t="s">
        <v>646</v>
      </c>
      <c r="H369" s="312" t="s">
        <v>870</v>
      </c>
      <c r="I369" s="28" t="s">
        <v>871</v>
      </c>
    </row>
    <row r="370" spans="1:10" ht="77.25">
      <c r="A370" s="29">
        <v>1</v>
      </c>
      <c r="B370" s="29"/>
      <c r="C370" s="12"/>
      <c r="D370" s="12"/>
      <c r="E370" s="12" t="s">
        <v>804</v>
      </c>
      <c r="F370" s="390" t="s">
        <v>872</v>
      </c>
      <c r="G370" s="53" t="s">
        <v>681</v>
      </c>
      <c r="H370" s="392" t="s">
        <v>873</v>
      </c>
      <c r="I370" s="28" t="s">
        <v>871</v>
      </c>
    </row>
    <row r="371" spans="1:10" ht="108">
      <c r="A371" s="29">
        <v>1</v>
      </c>
      <c r="B371" s="29"/>
      <c r="C371" s="12"/>
      <c r="D371" s="12"/>
      <c r="E371" s="12" t="s">
        <v>725</v>
      </c>
      <c r="F371" s="390" t="s">
        <v>874</v>
      </c>
      <c r="G371" s="53" t="s">
        <v>682</v>
      </c>
      <c r="H371" s="392" t="s">
        <v>875</v>
      </c>
      <c r="I371" s="28" t="s">
        <v>871</v>
      </c>
    </row>
    <row r="372" spans="1:10" ht="77.25">
      <c r="A372" s="29">
        <v>1</v>
      </c>
      <c r="B372" s="29"/>
      <c r="C372" s="12"/>
      <c r="D372" s="12"/>
      <c r="E372" s="12"/>
      <c r="F372" s="72" t="s">
        <v>876</v>
      </c>
      <c r="G372" s="53" t="s">
        <v>683</v>
      </c>
      <c r="H372" s="392" t="s">
        <v>877</v>
      </c>
      <c r="I372" s="28" t="s">
        <v>871</v>
      </c>
    </row>
    <row r="373" spans="1:10" ht="92.25">
      <c r="A373" s="29">
        <v>1</v>
      </c>
      <c r="B373" s="29"/>
      <c r="C373" s="12"/>
      <c r="D373" s="12"/>
      <c r="E373" s="12"/>
      <c r="F373" s="12"/>
      <c r="G373" s="53" t="s">
        <v>684</v>
      </c>
      <c r="H373" s="392" t="s">
        <v>878</v>
      </c>
      <c r="I373" s="28" t="s">
        <v>871</v>
      </c>
    </row>
    <row r="374" spans="1:10" ht="46.5">
      <c r="A374" s="29">
        <v>1</v>
      </c>
      <c r="B374" s="29"/>
      <c r="C374" s="12"/>
      <c r="D374" s="12"/>
      <c r="E374" s="12"/>
      <c r="F374" s="12"/>
      <c r="G374" s="53" t="s">
        <v>685</v>
      </c>
      <c r="H374" s="392" t="s">
        <v>879</v>
      </c>
      <c r="I374" s="28" t="s">
        <v>871</v>
      </c>
    </row>
    <row r="375" spans="1:10" ht="92.25">
      <c r="A375" s="29">
        <v>1</v>
      </c>
      <c r="B375" s="29"/>
      <c r="C375" s="12"/>
      <c r="D375" s="12"/>
      <c r="E375" s="12"/>
      <c r="F375" s="12"/>
      <c r="G375" s="201" t="s">
        <v>686</v>
      </c>
      <c r="H375" s="392" t="s">
        <v>880</v>
      </c>
      <c r="I375" s="28" t="s">
        <v>871</v>
      </c>
    </row>
    <row r="376" spans="1:10" ht="46.5">
      <c r="A376" s="29">
        <v>1</v>
      </c>
      <c r="B376" s="29"/>
      <c r="C376" s="12"/>
      <c r="D376" s="12"/>
      <c r="E376" s="12"/>
      <c r="F376" s="12"/>
      <c r="G376" s="28"/>
      <c r="H376" s="392" t="s">
        <v>881</v>
      </c>
      <c r="I376" s="28" t="s">
        <v>871</v>
      </c>
    </row>
    <row r="377" spans="1:10" ht="30.75">
      <c r="A377" s="29">
        <v>2</v>
      </c>
      <c r="B377" s="29" t="s">
        <v>882</v>
      </c>
      <c r="C377" s="12" t="s">
        <v>813</v>
      </c>
      <c r="D377" s="12" t="s">
        <v>826</v>
      </c>
      <c r="E377" s="12"/>
      <c r="F377" s="12"/>
      <c r="G377" s="12"/>
      <c r="H377" s="12"/>
      <c r="I377" s="28"/>
      <c r="J377" s="32" t="s">
        <v>701</v>
      </c>
    </row>
    <row r="378" spans="1:10" ht="91.5">
      <c r="A378" s="29">
        <v>2</v>
      </c>
      <c r="B378" s="29"/>
      <c r="C378" s="12"/>
      <c r="D378" s="12"/>
      <c r="E378" s="12" t="s">
        <v>804</v>
      </c>
      <c r="F378" s="390" t="s">
        <v>869</v>
      </c>
      <c r="G378" s="28" t="s">
        <v>653</v>
      </c>
      <c r="H378" s="312" t="s">
        <v>883</v>
      </c>
      <c r="I378" s="28" t="s">
        <v>871</v>
      </c>
    </row>
    <row r="379" spans="1:10" ht="77.25">
      <c r="A379" s="29">
        <v>2</v>
      </c>
      <c r="B379" s="29"/>
      <c r="C379" s="12"/>
      <c r="D379" s="12"/>
      <c r="E379" s="12" t="s">
        <v>702</v>
      </c>
      <c r="F379" s="390" t="s">
        <v>872</v>
      </c>
      <c r="G379" s="28" t="s">
        <v>884</v>
      </c>
      <c r="H379" s="312" t="s">
        <v>873</v>
      </c>
      <c r="I379" s="28" t="s">
        <v>871</v>
      </c>
    </row>
    <row r="380" spans="1:10" ht="60.75">
      <c r="A380" s="29">
        <v>2</v>
      </c>
      <c r="B380" s="29"/>
      <c r="C380" s="12"/>
      <c r="D380" s="12"/>
      <c r="E380" s="12"/>
      <c r="F380" s="390" t="s">
        <v>874</v>
      </c>
      <c r="G380" s="28"/>
      <c r="H380" s="312"/>
      <c r="I380" s="28"/>
    </row>
    <row r="381" spans="1:10">
      <c r="A381" s="29">
        <v>3</v>
      </c>
      <c r="B381" s="29" t="s">
        <v>885</v>
      </c>
      <c r="C381" s="12" t="s">
        <v>826</v>
      </c>
      <c r="D381" s="12" t="s">
        <v>828</v>
      </c>
      <c r="E381" s="12"/>
      <c r="F381" s="12"/>
      <c r="G381" s="12"/>
      <c r="H381" s="36"/>
      <c r="I381" s="28"/>
      <c r="J381" s="32" t="s">
        <v>701</v>
      </c>
    </row>
    <row r="382" spans="1:10" ht="91.5">
      <c r="A382" s="29">
        <v>3</v>
      </c>
      <c r="B382" s="29"/>
      <c r="C382" s="12"/>
      <c r="D382" s="12"/>
      <c r="E382" s="12" t="s">
        <v>702</v>
      </c>
      <c r="F382" s="390" t="s">
        <v>869</v>
      </c>
      <c r="G382" s="53" t="s">
        <v>669</v>
      </c>
      <c r="H382" s="53" t="s">
        <v>886</v>
      </c>
      <c r="I382" s="28" t="s">
        <v>705</v>
      </c>
    </row>
    <row r="383" spans="1:10" ht="76.5">
      <c r="A383" s="29">
        <v>3</v>
      </c>
      <c r="B383" s="29"/>
      <c r="C383" s="12"/>
      <c r="D383" s="12"/>
      <c r="E383" s="12" t="s">
        <v>725</v>
      </c>
      <c r="F383" s="390" t="s">
        <v>872</v>
      </c>
      <c r="G383" s="53" t="s">
        <v>670</v>
      </c>
      <c r="H383" s="53" t="s">
        <v>887</v>
      </c>
      <c r="I383" s="28" t="s">
        <v>705</v>
      </c>
    </row>
    <row r="384" spans="1:10" ht="60.75">
      <c r="A384" s="29">
        <v>3</v>
      </c>
      <c r="B384" s="29"/>
      <c r="C384" s="12"/>
      <c r="D384" s="12"/>
      <c r="E384" s="12"/>
      <c r="F384" s="390" t="s">
        <v>874</v>
      </c>
      <c r="G384" s="53" t="s">
        <v>671</v>
      </c>
      <c r="H384" s="28"/>
      <c r="I384" s="28"/>
    </row>
    <row r="385" spans="1:10" ht="30.75">
      <c r="A385" s="29">
        <v>3</v>
      </c>
      <c r="B385" s="29"/>
      <c r="C385" s="12"/>
      <c r="D385" s="12"/>
      <c r="E385" s="12"/>
      <c r="F385" s="72" t="s">
        <v>876</v>
      </c>
      <c r="G385" s="53" t="s">
        <v>672</v>
      </c>
      <c r="H385" s="28"/>
      <c r="I385" s="28"/>
    </row>
    <row r="386" spans="1:10" ht="76.5">
      <c r="A386" s="29">
        <v>3</v>
      </c>
      <c r="B386" s="29"/>
      <c r="C386" s="12"/>
      <c r="D386" s="12"/>
      <c r="E386" s="12"/>
      <c r="F386" s="72" t="s">
        <v>888</v>
      </c>
      <c r="G386" s="53" t="s">
        <v>673</v>
      </c>
      <c r="H386" s="28"/>
      <c r="I386" s="28"/>
    </row>
    <row r="387" spans="1:10" ht="45.75">
      <c r="A387" s="29">
        <v>3</v>
      </c>
      <c r="B387" s="29"/>
      <c r="C387" s="12"/>
      <c r="D387" s="12"/>
      <c r="E387" s="12"/>
      <c r="F387" s="12"/>
      <c r="G387" s="53" t="s">
        <v>649</v>
      </c>
      <c r="H387" s="53"/>
      <c r="I387" s="28"/>
    </row>
    <row r="388" spans="1:10">
      <c r="A388" s="29">
        <v>4</v>
      </c>
      <c r="B388" s="29" t="s">
        <v>889</v>
      </c>
      <c r="C388" s="12" t="s">
        <v>890</v>
      </c>
      <c r="D388" s="12" t="s">
        <v>831</v>
      </c>
      <c r="E388" s="12"/>
      <c r="F388" s="12"/>
      <c r="G388" s="12"/>
      <c r="H388" s="36"/>
      <c r="I388" s="28"/>
      <c r="J388" s="32" t="s">
        <v>701</v>
      </c>
    </row>
    <row r="389" spans="1:10" ht="92.25">
      <c r="A389" s="29"/>
      <c r="B389" s="29"/>
      <c r="C389" s="12"/>
      <c r="D389" s="12"/>
      <c r="E389" s="12" t="s">
        <v>702</v>
      </c>
      <c r="F389" s="390" t="s">
        <v>869</v>
      </c>
      <c r="G389" s="53" t="s">
        <v>657</v>
      </c>
      <c r="H389" s="312" t="s">
        <v>891</v>
      </c>
      <c r="I389" s="28" t="s">
        <v>705</v>
      </c>
    </row>
    <row r="390" spans="1:10" ht="61.5">
      <c r="A390" s="29">
        <v>4</v>
      </c>
      <c r="B390" s="29"/>
      <c r="C390" s="12"/>
      <c r="D390" s="12"/>
      <c r="E390" s="12" t="s">
        <v>859</v>
      </c>
      <c r="F390" s="390" t="s">
        <v>872</v>
      </c>
      <c r="G390" s="22" t="s">
        <v>658</v>
      </c>
      <c r="H390" s="312" t="s">
        <v>892</v>
      </c>
      <c r="I390" s="28" t="s">
        <v>705</v>
      </c>
    </row>
    <row r="391" spans="1:10" ht="60.75">
      <c r="A391" s="29">
        <v>4</v>
      </c>
      <c r="B391" s="29"/>
      <c r="C391" s="12"/>
      <c r="D391" s="12"/>
      <c r="E391" s="12" t="s">
        <v>725</v>
      </c>
      <c r="F391" s="390" t="s">
        <v>874</v>
      </c>
      <c r="G391" s="22" t="s">
        <v>659</v>
      </c>
      <c r="H391" s="312"/>
      <c r="I391" s="28"/>
    </row>
    <row r="392" spans="1:10" ht="30.75">
      <c r="A392" s="29">
        <v>4</v>
      </c>
      <c r="B392" s="29"/>
      <c r="C392" s="12"/>
      <c r="D392" s="12"/>
      <c r="E392" s="12"/>
      <c r="F392" s="72" t="s">
        <v>876</v>
      </c>
      <c r="G392" s="22" t="s">
        <v>660</v>
      </c>
      <c r="H392" s="391"/>
      <c r="I392" s="28"/>
    </row>
    <row r="393" spans="1:10">
      <c r="A393" s="29">
        <v>5</v>
      </c>
      <c r="B393" s="29" t="s">
        <v>893</v>
      </c>
      <c r="C393" s="12" t="s">
        <v>831</v>
      </c>
      <c r="D393" s="12" t="s">
        <v>835</v>
      </c>
      <c r="E393" s="12"/>
      <c r="F393" s="12"/>
      <c r="G393" s="12"/>
      <c r="H393" s="36"/>
      <c r="I393" s="28"/>
      <c r="J393" s="393"/>
    </row>
    <row r="394" spans="1:10" ht="92.25">
      <c r="A394" s="29">
        <v>5</v>
      </c>
      <c r="B394" s="29"/>
      <c r="C394" s="12"/>
      <c r="D394" s="12"/>
      <c r="E394" s="12" t="s">
        <v>702</v>
      </c>
      <c r="F394" s="390" t="s">
        <v>869</v>
      </c>
      <c r="G394" s="22" t="s">
        <v>663</v>
      </c>
      <c r="H394" s="312" t="s">
        <v>891</v>
      </c>
      <c r="I394" s="28" t="s">
        <v>705</v>
      </c>
      <c r="J394" s="393"/>
    </row>
    <row r="395" spans="1:10" ht="76.5">
      <c r="A395" s="29">
        <v>5</v>
      </c>
      <c r="B395" s="29"/>
      <c r="C395" s="12"/>
      <c r="D395" s="12"/>
      <c r="E395" s="12" t="s">
        <v>859</v>
      </c>
      <c r="F395" s="390" t="s">
        <v>872</v>
      </c>
      <c r="G395" s="22" t="s">
        <v>664</v>
      </c>
      <c r="H395" s="53" t="s">
        <v>887</v>
      </c>
      <c r="I395" s="28" t="s">
        <v>705</v>
      </c>
      <c r="J395" s="393"/>
    </row>
    <row r="396" spans="1:10" ht="60.75">
      <c r="A396" s="29">
        <v>5</v>
      </c>
      <c r="B396" s="29"/>
      <c r="C396" s="12"/>
      <c r="D396" s="12"/>
      <c r="E396" s="12" t="s">
        <v>725</v>
      </c>
      <c r="F396" s="390" t="s">
        <v>874</v>
      </c>
      <c r="G396" s="22" t="s">
        <v>665</v>
      </c>
      <c r="H396" s="312"/>
      <c r="I396" s="28"/>
      <c r="J396" s="393"/>
    </row>
    <row r="397" spans="1:10" ht="30.75">
      <c r="A397" s="29">
        <v>5</v>
      </c>
      <c r="B397" s="29"/>
      <c r="C397" s="12"/>
      <c r="D397" s="12"/>
      <c r="E397" s="12"/>
      <c r="F397" s="72" t="s">
        <v>876</v>
      </c>
      <c r="G397" s="22" t="s">
        <v>666</v>
      </c>
      <c r="H397" s="312"/>
      <c r="I397" s="28"/>
      <c r="J397" s="393"/>
    </row>
    <row r="398" spans="1:10" ht="76.5">
      <c r="A398" s="29">
        <v>5</v>
      </c>
      <c r="B398" s="29"/>
      <c r="C398" s="12"/>
      <c r="D398" s="12"/>
      <c r="E398" s="12"/>
      <c r="F398" s="72" t="s">
        <v>888</v>
      </c>
      <c r="G398" s="22" t="s">
        <v>667</v>
      </c>
      <c r="H398" s="28"/>
      <c r="I398" s="28"/>
      <c r="J398" s="393"/>
    </row>
    <row r="399" spans="1:10">
      <c r="A399" s="29">
        <v>5</v>
      </c>
      <c r="B399" s="29"/>
      <c r="C399" s="12"/>
      <c r="D399" s="12"/>
      <c r="E399" s="12"/>
      <c r="F399" s="12"/>
      <c r="G399" s="394" t="s">
        <v>669</v>
      </c>
      <c r="H399" s="53"/>
      <c r="I399" s="28"/>
      <c r="J399" s="393"/>
    </row>
    <row r="400" spans="1:10">
      <c r="A400" s="29">
        <v>5</v>
      </c>
      <c r="B400" s="29"/>
      <c r="C400" s="12"/>
      <c r="D400" s="12"/>
      <c r="E400" s="12"/>
      <c r="F400" s="12"/>
      <c r="G400" s="394" t="s">
        <v>670</v>
      </c>
      <c r="H400" s="28"/>
      <c r="I400" s="28"/>
      <c r="J400" s="393"/>
    </row>
    <row r="401" spans="1:10" ht="30.75">
      <c r="A401" s="29">
        <v>5</v>
      </c>
      <c r="B401" s="29"/>
      <c r="C401" s="12"/>
      <c r="D401" s="12"/>
      <c r="E401" s="12"/>
      <c r="F401" s="12"/>
      <c r="G401" s="394" t="s">
        <v>671</v>
      </c>
      <c r="H401" s="53"/>
      <c r="I401" s="28"/>
      <c r="J401" s="393"/>
    </row>
    <row r="402" spans="1:10">
      <c r="A402" s="29">
        <v>5</v>
      </c>
      <c r="B402" s="29"/>
      <c r="C402" s="12"/>
      <c r="D402" s="12"/>
      <c r="E402" s="12"/>
      <c r="F402" s="12"/>
      <c r="G402" s="394" t="s">
        <v>672</v>
      </c>
      <c r="H402" s="28"/>
      <c r="I402" s="28"/>
      <c r="J402" s="393"/>
    </row>
    <row r="403" spans="1:10" ht="30.75">
      <c r="A403" s="29">
        <v>5</v>
      </c>
      <c r="B403" s="29"/>
      <c r="C403" s="12"/>
      <c r="D403" s="12"/>
      <c r="E403" s="12"/>
      <c r="F403" s="12"/>
      <c r="G403" s="394" t="s">
        <v>673</v>
      </c>
      <c r="H403" s="28"/>
      <c r="I403" s="28"/>
      <c r="J403" s="393"/>
    </row>
    <row r="404" spans="1:10">
      <c r="A404" s="29">
        <v>6</v>
      </c>
      <c r="B404" s="29" t="s">
        <v>894</v>
      </c>
      <c r="C404" s="12" t="s">
        <v>835</v>
      </c>
      <c r="D404" s="12" t="s">
        <v>837</v>
      </c>
      <c r="E404" s="12"/>
      <c r="F404" s="12"/>
      <c r="G404" s="12"/>
      <c r="H404" s="36"/>
      <c r="I404" s="28"/>
      <c r="J404" s="32" t="s">
        <v>701</v>
      </c>
    </row>
    <row r="405" spans="1:10" ht="123">
      <c r="A405" s="29">
        <v>6</v>
      </c>
      <c r="B405" s="29"/>
      <c r="C405" s="12"/>
      <c r="D405" s="12"/>
      <c r="E405" s="12" t="s">
        <v>702</v>
      </c>
      <c r="F405" s="390" t="s">
        <v>869</v>
      </c>
      <c r="G405" s="53" t="s">
        <v>675</v>
      </c>
      <c r="H405" s="312" t="s">
        <v>895</v>
      </c>
      <c r="I405" s="28" t="s">
        <v>714</v>
      </c>
    </row>
    <row r="406" spans="1:10" ht="92.25">
      <c r="A406" s="29">
        <v>6</v>
      </c>
      <c r="B406" s="29"/>
      <c r="C406" s="12"/>
      <c r="D406" s="12"/>
      <c r="E406" s="12" t="s">
        <v>725</v>
      </c>
      <c r="F406" s="390" t="s">
        <v>872</v>
      </c>
      <c r="G406" s="53" t="s">
        <v>676</v>
      </c>
      <c r="H406" s="312" t="s">
        <v>896</v>
      </c>
      <c r="I406" s="28" t="s">
        <v>714</v>
      </c>
    </row>
    <row r="407" spans="1:10" ht="91.5">
      <c r="A407" s="29">
        <v>6</v>
      </c>
      <c r="B407" s="29"/>
      <c r="C407" s="12"/>
      <c r="D407" s="12"/>
      <c r="E407" s="12"/>
      <c r="F407" s="390" t="s">
        <v>874</v>
      </c>
      <c r="G407" s="53" t="s">
        <v>677</v>
      </c>
      <c r="H407" s="312" t="s">
        <v>897</v>
      </c>
      <c r="I407" s="28" t="s">
        <v>714</v>
      </c>
    </row>
    <row r="408" spans="1:10" ht="46.5">
      <c r="A408" s="29">
        <v>6</v>
      </c>
      <c r="B408" s="29"/>
      <c r="C408" s="12"/>
      <c r="D408" s="12"/>
      <c r="E408" s="12"/>
      <c r="F408" s="390" t="s">
        <v>898</v>
      </c>
      <c r="G408" s="53" t="s">
        <v>678</v>
      </c>
      <c r="H408" s="312" t="s">
        <v>899</v>
      </c>
      <c r="I408" s="28" t="s">
        <v>714</v>
      </c>
    </row>
    <row r="409" spans="1:10" ht="30.75">
      <c r="A409" s="29">
        <v>6</v>
      </c>
      <c r="B409" s="29"/>
      <c r="C409" s="12"/>
      <c r="D409" s="12"/>
      <c r="E409" s="12"/>
      <c r="F409" s="72" t="s">
        <v>876</v>
      </c>
      <c r="G409" s="53" t="s">
        <v>679</v>
      </c>
      <c r="H409" s="28"/>
      <c r="I409" s="28"/>
    </row>
    <row r="410" spans="1:10" ht="30.75">
      <c r="A410" s="29">
        <v>6</v>
      </c>
      <c r="B410" s="29"/>
      <c r="C410" s="12"/>
      <c r="D410" s="12"/>
      <c r="E410" s="12"/>
      <c r="F410" s="12"/>
      <c r="G410" s="53" t="s">
        <v>673</v>
      </c>
      <c r="H410" s="28"/>
      <c r="I410" s="28"/>
    </row>
    <row r="411" spans="1:10">
      <c r="A411" s="12"/>
      <c r="B411" s="12"/>
      <c r="C411" s="12"/>
      <c r="D411" s="12"/>
      <c r="E411" s="12"/>
      <c r="F411" s="12"/>
      <c r="G411" s="12"/>
      <c r="H411" s="12"/>
      <c r="I411" s="12"/>
    </row>
    <row r="412" spans="1:10">
      <c r="A412" s="12"/>
      <c r="B412" s="12"/>
      <c r="C412" s="12"/>
      <c r="D412" s="12"/>
      <c r="E412" s="12"/>
      <c r="F412" s="12"/>
      <c r="G412" s="12"/>
      <c r="H412" s="12"/>
      <c r="I412" s="12"/>
    </row>
  </sheetData>
  <phoneticPr fontId="8" type="noConversion"/>
  <conditionalFormatting sqref="A70:J70 A71:E72 A73:D73 A74:E77 A82:E84 A85:F91 A96:J96 A97:E99 A111:J111 A112:E114 A126:J126 A127:E128 A141:J141 A142:E143 A144:D144 F144 A145:F148 A149:D150 A156:J156 A157:E158 A168:J168 A169:E169 A377:G377 I382:J387 I409:J410 A410:F410 J406:J408 F149:F150 A78:F80 H76:H80 A81:H81 A92:G95 A100:F110 G97:G110 A115:F125 G112:G125 A129:D140 F130:F140 G127:G140 A151:F155 G142:G155 A170:D182 F171:F182 G169:G182 G157:G161 G167 A159:F167 I71:J95 I97:J110 I112:J125 I127:J140 I142:J155 I157:J167 I169:J182 A375:F376 A378:E380 I369:J380 I389:J392 A389:E392 J393:J403 A401:F403 I394:I403">
    <cfRule type="expression" dxfId="113" priority="66">
      <formula>$B70&gt;0</formula>
    </cfRule>
  </conditionalFormatting>
  <conditionalFormatting sqref="A368:J368 A369:E374 H377 A381:J381 A382:E387 A388:J388 A404:J404 J405 E405:E408 A405:D409">
    <cfRule type="expression" dxfId="112" priority="283">
      <formula>$B368&gt;0</formula>
    </cfRule>
  </conditionalFormatting>
  <conditionalFormatting sqref="E84:E85">
    <cfRule type="expression" dxfId="111" priority="68">
      <formula>$B73&gt;0</formula>
    </cfRule>
  </conditionalFormatting>
  <conditionalFormatting sqref="E86:E94 G403">
    <cfRule type="expression" dxfId="110" priority="67">
      <formula>#REF!&gt;0</formula>
    </cfRule>
  </conditionalFormatting>
  <conditionalFormatting sqref="E95">
    <cfRule type="expression" dxfId="109" priority="32">
      <formula>$B82&gt;0</formula>
    </cfRule>
  </conditionalFormatting>
  <conditionalFormatting sqref="E129:E140 E175:E177">
    <cfRule type="expression" dxfId="108" priority="79">
      <formula>#REF!&gt;0</formula>
    </cfRule>
  </conditionalFormatting>
  <conditionalFormatting sqref="E144">
    <cfRule type="expression" dxfId="107" priority="80">
      <formula>#REF!&gt;0</formula>
    </cfRule>
  </conditionalFormatting>
  <conditionalFormatting sqref="E150">
    <cfRule type="expression" dxfId="106" priority="82">
      <formula>#REF!&gt;0</formula>
    </cfRule>
  </conditionalFormatting>
  <conditionalFormatting sqref="E178">
    <cfRule type="expression" dxfId="105" priority="86">
      <formula>$B183&gt;0</formula>
    </cfRule>
  </conditionalFormatting>
  <conditionalFormatting sqref="H387">
    <cfRule type="expression" dxfId="104" priority="236">
      <formula>$B387&gt;0</formula>
    </cfRule>
  </conditionalFormatting>
  <conditionalFormatting sqref="A184:J184 A185:G194 I185:J366 A195:F204 A205:G227 A228:F234 A235:G236 A237:F243 A244:G366">
    <cfRule type="expression" dxfId="103" priority="21">
      <formula>$B184&gt;0</formula>
    </cfRule>
  </conditionalFormatting>
  <conditionalFormatting sqref="G195">
    <cfRule type="expression" dxfId="102" priority="20">
      <formula>$B200&gt;0</formula>
    </cfRule>
  </conditionalFormatting>
  <conditionalFormatting sqref="G197">
    <cfRule type="expression" dxfId="101" priority="19">
      <formula>$B202&gt;0</formula>
    </cfRule>
  </conditionalFormatting>
  <conditionalFormatting sqref="G198:G200">
    <cfRule type="expression" dxfId="100" priority="18">
      <formula>$B202&gt;0</formula>
    </cfRule>
  </conditionalFormatting>
  <conditionalFormatting sqref="G201:G204">
    <cfRule type="expression" dxfId="99" priority="17">
      <formula>$B201&gt;0</formula>
    </cfRule>
  </conditionalFormatting>
  <conditionalFormatting sqref="G228:G234">
    <cfRule type="expression" dxfId="98" priority="22">
      <formula>$B237&gt;0</formula>
    </cfRule>
  </conditionalFormatting>
  <conditionalFormatting sqref="E149 E170:E174 D177:F182 G162 G395">
    <cfRule type="expression" dxfId="97" priority="355">
      <formula>#REF!&gt;0</formula>
    </cfRule>
  </conditionalFormatting>
  <conditionalFormatting sqref="I405:I408">
    <cfRule type="expression" dxfId="96" priority="16">
      <formula>$B405&gt;0</formula>
    </cfRule>
  </conditionalFormatting>
  <conditionalFormatting sqref="E178">
    <cfRule type="expression" dxfId="95" priority="10">
      <formula>$B178&gt;0</formula>
    </cfRule>
  </conditionalFormatting>
  <conditionalFormatting sqref="G163:G166">
    <cfRule type="expression" dxfId="94" priority="375">
      <formula>$B162&gt;0</formula>
    </cfRule>
  </conditionalFormatting>
  <conditionalFormatting sqref="A393:I393 A394:E399 A400:F400">
    <cfRule type="expression" dxfId="93" priority="6">
      <formula>$B393&gt;0</formula>
    </cfRule>
  </conditionalFormatting>
  <conditionalFormatting sqref="G395:G397">
    <cfRule type="expression" dxfId="92" priority="2">
      <formula>$B401&gt;0</formula>
    </cfRule>
  </conditionalFormatting>
  <conditionalFormatting sqref="H399">
    <cfRule type="expression" dxfId="91" priority="5">
      <formula>$B399&gt;0</formula>
    </cfRule>
  </conditionalFormatting>
  <conditionalFormatting sqref="H401">
    <cfRule type="expression" dxfId="90" priority="4">
      <formula>$B401&gt;0</formula>
    </cfRule>
  </conditionalFormatting>
  <conditionalFormatting sqref="G398:G402">
    <cfRule type="expression" dxfId="89" priority="386">
      <formula>#REF!&gt;0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BDE93295-592B-4B21-8A7C-0DC93FE0874B}">
          <x14:formula1>
            <xm:f>AUX!$A$2:$A$17</xm:f>
          </x14:formula1>
          <xm:sqref>E410 E368:E408</xm:sqref>
        </x14:dataValidation>
        <x14:dataValidation type="list" allowBlank="1" showInputMessage="1" showErrorMessage="1" xr:uid="{D1DB9144-C463-48C8-92AC-D184A12E70A1}">
          <x14:formula1>
            <xm:f>AUX!$B$2:$B$17</xm:f>
          </x14:formula1>
          <xm:sqref>I183 I2:I69 I367:I410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022E3-F391-459F-AF81-A4A878920E25}">
  <sheetPr>
    <tabColor theme="7"/>
  </sheetPr>
  <dimension ref="A1:M139"/>
  <sheetViews>
    <sheetView topLeftCell="A90" zoomScale="46" workbookViewId="0">
      <selection activeCell="L126" sqref="A94:L126"/>
    </sheetView>
  </sheetViews>
  <sheetFormatPr defaultColWidth="11.42578125" defaultRowHeight="14.45"/>
  <cols>
    <col min="1" max="1" width="13.140625" customWidth="1"/>
    <col min="2" max="2" width="24.85546875" customWidth="1"/>
    <col min="3" max="3" width="11" customWidth="1"/>
    <col min="4" max="4" width="11.42578125" customWidth="1"/>
    <col min="5" max="5" width="9" customWidth="1"/>
    <col min="6" max="6" width="15.5703125" customWidth="1"/>
    <col min="7" max="7" width="15.42578125" customWidth="1"/>
    <col min="8" max="8" width="26" customWidth="1"/>
    <col min="9" max="9" width="34.5703125" customWidth="1"/>
    <col min="10" max="10" width="50.42578125" customWidth="1"/>
    <col min="11" max="11" width="95.5703125" customWidth="1"/>
    <col min="12" max="12" width="24.7109375" customWidth="1"/>
    <col min="13" max="13" width="21.85546875" customWidth="1"/>
  </cols>
  <sheetData>
    <row r="1" spans="1:13" s="32" customFormat="1" ht="48" customHeight="1">
      <c r="A1" s="65" t="s">
        <v>900</v>
      </c>
      <c r="B1" s="65" t="s">
        <v>688</v>
      </c>
      <c r="C1" s="65" t="s">
        <v>901</v>
      </c>
      <c r="D1" s="41" t="s">
        <v>902</v>
      </c>
      <c r="E1" s="65" t="s">
        <v>687</v>
      </c>
      <c r="F1" s="41" t="s">
        <v>903</v>
      </c>
      <c r="G1" s="65" t="s">
        <v>691</v>
      </c>
      <c r="H1" s="65" t="s">
        <v>904</v>
      </c>
      <c r="I1" s="65" t="s">
        <v>905</v>
      </c>
      <c r="J1" s="65" t="s">
        <v>693</v>
      </c>
      <c r="K1" s="65" t="s">
        <v>694</v>
      </c>
      <c r="L1" s="65" t="s">
        <v>695</v>
      </c>
      <c r="M1" s="65" t="s">
        <v>906</v>
      </c>
    </row>
    <row r="2" spans="1:13" s="32" customFormat="1" ht="48" customHeight="1">
      <c r="A2" s="29"/>
      <c r="B2" s="313" t="s">
        <v>229</v>
      </c>
      <c r="C2" s="75"/>
      <c r="D2" s="75"/>
      <c r="E2" s="75"/>
      <c r="F2" s="75"/>
      <c r="G2" s="75"/>
      <c r="H2" s="75"/>
      <c r="I2" s="75"/>
      <c r="J2" s="75"/>
      <c r="K2" s="89"/>
      <c r="L2" s="58"/>
      <c r="M2" s="88"/>
    </row>
    <row r="3" spans="1:13" s="32" customFormat="1" ht="48" customHeight="1">
      <c r="A3" s="29">
        <v>1</v>
      </c>
      <c r="B3" s="29" t="s">
        <v>907</v>
      </c>
      <c r="C3" s="25"/>
      <c r="D3" s="25"/>
      <c r="E3" s="25"/>
      <c r="F3" s="25"/>
      <c r="G3" s="12"/>
      <c r="H3" s="12"/>
      <c r="I3" s="12"/>
      <c r="J3" s="12"/>
      <c r="K3" s="27"/>
      <c r="L3" s="28"/>
      <c r="M3" s="88" t="s">
        <v>701</v>
      </c>
    </row>
    <row r="4" spans="1:13" s="32" customFormat="1" ht="48" customHeight="1">
      <c r="A4" s="29"/>
      <c r="B4" s="301"/>
      <c r="C4" s="12" t="s">
        <v>908</v>
      </c>
      <c r="D4" s="12" t="s">
        <v>909</v>
      </c>
      <c r="E4" s="12" t="s">
        <v>910</v>
      </c>
      <c r="F4" s="12" t="s">
        <v>911</v>
      </c>
      <c r="G4" s="12" t="s">
        <v>912</v>
      </c>
      <c r="H4" s="298" t="s">
        <v>913</v>
      </c>
      <c r="I4" s="12"/>
      <c r="J4" s="290" t="s">
        <v>703</v>
      </c>
      <c r="K4" s="303" t="s">
        <v>914</v>
      </c>
      <c r="L4" s="299" t="s">
        <v>840</v>
      </c>
      <c r="M4" s="37" t="s">
        <v>915</v>
      </c>
    </row>
    <row r="5" spans="1:13" s="32" customFormat="1" ht="48" customHeight="1">
      <c r="A5" s="29"/>
      <c r="B5" s="301"/>
      <c r="C5" s="12"/>
      <c r="D5" s="12"/>
      <c r="E5" s="12"/>
      <c r="F5" s="12" t="s">
        <v>916</v>
      </c>
      <c r="G5" s="12" t="s">
        <v>917</v>
      </c>
      <c r="H5" s="297" t="s">
        <v>918</v>
      </c>
      <c r="I5" s="37" t="s">
        <v>707</v>
      </c>
      <c r="J5" s="290" t="s">
        <v>708</v>
      </c>
      <c r="K5" s="5" t="s">
        <v>919</v>
      </c>
      <c r="L5" s="300" t="s">
        <v>710</v>
      </c>
      <c r="M5" s="12" t="s">
        <v>920</v>
      </c>
    </row>
    <row r="6" spans="1:13" s="32" customFormat="1" ht="48" customHeight="1">
      <c r="A6" s="29"/>
      <c r="B6" s="301"/>
      <c r="C6" s="12"/>
      <c r="D6" s="12"/>
      <c r="E6" s="12"/>
      <c r="F6" s="12"/>
      <c r="G6" s="12" t="s">
        <v>921</v>
      </c>
      <c r="H6" s="297"/>
      <c r="I6" s="12"/>
      <c r="J6" s="291" t="s">
        <v>712</v>
      </c>
      <c r="K6" s="36" t="s">
        <v>922</v>
      </c>
      <c r="L6" s="300" t="s">
        <v>841</v>
      </c>
      <c r="M6" s="12" t="s">
        <v>923</v>
      </c>
    </row>
    <row r="7" spans="1:13" s="32" customFormat="1" ht="48" customHeight="1">
      <c r="A7" s="29"/>
      <c r="B7" s="301"/>
      <c r="C7" s="12"/>
      <c r="D7" s="12"/>
      <c r="E7" s="12"/>
      <c r="F7" s="12"/>
      <c r="G7" s="12"/>
      <c r="H7" s="297"/>
      <c r="I7" s="12"/>
      <c r="J7" s="290"/>
      <c r="K7" s="304" t="s">
        <v>924</v>
      </c>
      <c r="L7" s="92" t="s">
        <v>925</v>
      </c>
      <c r="M7" s="32" t="s">
        <v>926</v>
      </c>
    </row>
    <row r="8" spans="1:13" s="32" customFormat="1" ht="48" customHeight="1">
      <c r="A8" s="29">
        <v>2</v>
      </c>
      <c r="B8" s="29" t="s">
        <v>927</v>
      </c>
      <c r="C8" s="25"/>
      <c r="D8" s="25"/>
      <c r="E8" s="25"/>
      <c r="F8" s="25"/>
      <c r="G8" s="12"/>
      <c r="H8" s="12"/>
      <c r="I8" s="12"/>
      <c r="J8" s="12"/>
      <c r="K8" s="27"/>
      <c r="L8" s="28"/>
      <c r="M8" s="88"/>
    </row>
    <row r="9" spans="1:13" s="32" customFormat="1" ht="48" customHeight="1">
      <c r="A9" s="256">
        <v>2</v>
      </c>
      <c r="B9" s="302"/>
      <c r="C9" s="271" t="s">
        <v>908</v>
      </c>
      <c r="D9" s="271" t="s">
        <v>928</v>
      </c>
      <c r="E9" s="271" t="s">
        <v>929</v>
      </c>
      <c r="F9" s="90" t="s">
        <v>930</v>
      </c>
      <c r="G9" s="271" t="s">
        <v>931</v>
      </c>
      <c r="H9" s="271" t="s">
        <v>932</v>
      </c>
      <c r="I9" s="271"/>
      <c r="J9" s="151" t="s">
        <v>765</v>
      </c>
      <c r="K9" s="305" t="s">
        <v>933</v>
      </c>
      <c r="L9" s="28" t="s">
        <v>840</v>
      </c>
      <c r="M9" s="272" t="s">
        <v>934</v>
      </c>
    </row>
    <row r="10" spans="1:13" s="32" customFormat="1" ht="48" customHeight="1">
      <c r="A10" s="251">
        <v>2</v>
      </c>
      <c r="B10" s="302"/>
      <c r="C10" s="252"/>
      <c r="D10" s="252"/>
      <c r="E10" s="252"/>
      <c r="F10" s="252"/>
      <c r="G10" s="252" t="s">
        <v>935</v>
      </c>
      <c r="H10" s="252" t="s">
        <v>936</v>
      </c>
      <c r="I10" s="252"/>
      <c r="J10" s="151" t="s">
        <v>767</v>
      </c>
      <c r="K10" s="305" t="s">
        <v>937</v>
      </c>
      <c r="L10" s="28" t="s">
        <v>710</v>
      </c>
      <c r="M10" s="273" t="s">
        <v>938</v>
      </c>
    </row>
    <row r="11" spans="1:13" s="32" customFormat="1" ht="48" customHeight="1">
      <c r="A11" s="251">
        <v>2</v>
      </c>
      <c r="B11" s="302"/>
      <c r="C11" s="252"/>
      <c r="D11" s="252"/>
      <c r="E11" s="252"/>
      <c r="F11" s="252"/>
      <c r="G11" s="252" t="s">
        <v>859</v>
      </c>
      <c r="H11" s="252" t="s">
        <v>939</v>
      </c>
      <c r="I11" s="252"/>
      <c r="J11" s="250"/>
      <c r="K11" s="305" t="s">
        <v>940</v>
      </c>
      <c r="L11" s="28" t="s">
        <v>841</v>
      </c>
      <c r="M11" s="273"/>
    </row>
    <row r="12" spans="1:13" s="32" customFormat="1" ht="48" customHeight="1">
      <c r="A12" s="29"/>
      <c r="B12" s="313" t="s">
        <v>242</v>
      </c>
      <c r="C12" s="75"/>
      <c r="D12" s="75"/>
      <c r="E12" s="75"/>
      <c r="F12" s="75"/>
      <c r="G12" s="75"/>
      <c r="H12" s="75"/>
      <c r="I12" s="75"/>
      <c r="J12" s="75"/>
      <c r="K12" s="89"/>
      <c r="L12" s="58"/>
      <c r="M12" s="88"/>
    </row>
    <row r="13" spans="1:13" s="32" customFormat="1" ht="48" customHeight="1">
      <c r="A13" s="29">
        <v>1</v>
      </c>
      <c r="B13" s="29" t="s">
        <v>941</v>
      </c>
      <c r="C13" s="25">
        <v>3</v>
      </c>
      <c r="D13" s="25" t="s">
        <v>942</v>
      </c>
      <c r="E13" s="25"/>
      <c r="F13" s="25"/>
      <c r="G13" s="12"/>
      <c r="H13" s="12"/>
      <c r="I13" s="12"/>
      <c r="J13" s="12"/>
      <c r="K13" s="27"/>
      <c r="L13" s="28"/>
      <c r="M13" s="88"/>
    </row>
    <row r="14" spans="1:13" s="32" customFormat="1" ht="48" customHeight="1">
      <c r="A14" s="29">
        <v>1</v>
      </c>
      <c r="B14" s="29"/>
      <c r="C14" s="12"/>
      <c r="D14" s="12"/>
      <c r="E14" s="12"/>
      <c r="F14" s="12"/>
      <c r="G14" s="12" t="s">
        <v>804</v>
      </c>
      <c r="H14" s="12" t="s">
        <v>943</v>
      </c>
      <c r="I14" s="12" t="s">
        <v>944</v>
      </c>
      <c r="J14" s="12" t="s">
        <v>521</v>
      </c>
      <c r="K14" s="346" t="s">
        <v>803</v>
      </c>
      <c r="L14" s="28" t="s">
        <v>705</v>
      </c>
      <c r="M14" s="88"/>
    </row>
    <row r="15" spans="1:13" s="32" customFormat="1" ht="48" customHeight="1">
      <c r="A15" s="29">
        <v>1</v>
      </c>
      <c r="B15" s="29"/>
      <c r="C15" s="12"/>
      <c r="D15" s="12"/>
      <c r="E15" s="29"/>
      <c r="F15" s="12"/>
      <c r="G15" s="12" t="s">
        <v>814</v>
      </c>
      <c r="H15" s="12"/>
      <c r="I15" s="12" t="s">
        <v>945</v>
      </c>
      <c r="J15" s="12" t="s">
        <v>522</v>
      </c>
      <c r="K15" s="346" t="s">
        <v>808</v>
      </c>
      <c r="L15" s="5" t="s">
        <v>714</v>
      </c>
      <c r="M15" s="88"/>
    </row>
    <row r="16" spans="1:13" s="32" customFormat="1" ht="48" customHeight="1">
      <c r="A16" s="29">
        <v>1</v>
      </c>
      <c r="B16" s="29"/>
      <c r="C16" s="12"/>
      <c r="D16" s="12"/>
      <c r="E16" s="12"/>
      <c r="F16" s="12"/>
      <c r="G16" s="12"/>
      <c r="H16" s="12"/>
      <c r="I16" s="12" t="s">
        <v>946</v>
      </c>
      <c r="J16" s="12" t="s">
        <v>523</v>
      </c>
      <c r="K16" s="347" t="s">
        <v>809</v>
      </c>
      <c r="L16" s="28" t="s">
        <v>710</v>
      </c>
      <c r="M16" s="88"/>
    </row>
    <row r="17" spans="1:13" s="32" customFormat="1" ht="48" customHeight="1">
      <c r="A17" s="29">
        <v>1</v>
      </c>
      <c r="B17" s="29"/>
      <c r="C17" s="12"/>
      <c r="D17" s="12"/>
      <c r="E17" s="12"/>
      <c r="F17" s="12"/>
      <c r="G17" s="12"/>
      <c r="H17" s="12"/>
      <c r="I17" s="12"/>
      <c r="J17" s="12" t="s">
        <v>524</v>
      </c>
      <c r="K17" s="347" t="s">
        <v>815</v>
      </c>
      <c r="L17" s="28" t="s">
        <v>705</v>
      </c>
      <c r="M17" s="88"/>
    </row>
    <row r="18" spans="1:13" s="32" customFormat="1" ht="48" customHeight="1">
      <c r="A18" s="29">
        <v>1</v>
      </c>
      <c r="B18" s="29"/>
      <c r="C18" s="12"/>
      <c r="D18" s="12"/>
      <c r="E18" s="12"/>
      <c r="F18" s="12"/>
      <c r="G18" s="12"/>
      <c r="H18" s="12"/>
      <c r="I18" s="12"/>
      <c r="J18" s="12" t="s">
        <v>525</v>
      </c>
      <c r="K18" s="346" t="s">
        <v>810</v>
      </c>
      <c r="L18" s="28" t="s">
        <v>714</v>
      </c>
      <c r="M18" s="88"/>
    </row>
    <row r="19" spans="1:13" s="32" customFormat="1" ht="48" customHeight="1">
      <c r="A19" s="29">
        <v>1</v>
      </c>
      <c r="B19" s="29"/>
      <c r="C19" s="12"/>
      <c r="D19" s="12"/>
      <c r="E19" s="12"/>
      <c r="F19" s="12"/>
      <c r="G19" s="12"/>
      <c r="H19" s="12"/>
      <c r="I19" s="12"/>
      <c r="J19" s="12" t="s">
        <v>526</v>
      </c>
      <c r="K19" s="346" t="s">
        <v>817</v>
      </c>
      <c r="L19" s="28" t="s">
        <v>714</v>
      </c>
      <c r="M19" s="88"/>
    </row>
    <row r="20" spans="1:13" s="32" customFormat="1" ht="48" customHeight="1">
      <c r="A20" s="29">
        <v>1</v>
      </c>
      <c r="B20" s="29"/>
      <c r="C20" s="12"/>
      <c r="D20" s="12"/>
      <c r="E20" s="12"/>
      <c r="F20" s="12"/>
      <c r="G20" s="12"/>
      <c r="H20" s="12"/>
      <c r="I20" s="12"/>
      <c r="J20" s="12" t="s">
        <v>527</v>
      </c>
      <c r="K20" s="346" t="s">
        <v>820</v>
      </c>
      <c r="L20" s="28" t="s">
        <v>710</v>
      </c>
      <c r="M20" s="88"/>
    </row>
    <row r="21" spans="1:13" s="32" customFormat="1" ht="48" customHeight="1">
      <c r="A21" s="29">
        <v>1</v>
      </c>
      <c r="B21" s="29"/>
      <c r="C21" s="12"/>
      <c r="D21" s="12"/>
      <c r="E21" s="12"/>
      <c r="F21" s="12"/>
      <c r="G21" s="12"/>
      <c r="H21" s="12"/>
      <c r="I21" s="12"/>
      <c r="J21" s="28" t="s">
        <v>530</v>
      </c>
      <c r="K21" s="346" t="s">
        <v>821</v>
      </c>
      <c r="L21" s="28" t="s">
        <v>710</v>
      </c>
      <c r="M21" s="88"/>
    </row>
    <row r="22" spans="1:13" s="32" customFormat="1" ht="48" customHeight="1">
      <c r="A22" s="29">
        <v>1</v>
      </c>
      <c r="B22" s="29"/>
      <c r="C22" s="12"/>
      <c r="D22" s="12"/>
      <c r="E22" s="12"/>
      <c r="F22" s="12"/>
      <c r="G22" s="12"/>
      <c r="H22" s="12"/>
      <c r="I22" s="12"/>
      <c r="J22" s="28" t="s">
        <v>534</v>
      </c>
      <c r="K22" s="346" t="s">
        <v>822</v>
      </c>
      <c r="L22" s="28" t="s">
        <v>710</v>
      </c>
      <c r="M22" s="88"/>
    </row>
    <row r="23" spans="1:13" s="32" customFormat="1" ht="48" customHeight="1">
      <c r="A23" s="29">
        <v>1</v>
      </c>
      <c r="B23" s="29"/>
      <c r="C23" s="12"/>
      <c r="D23" s="12"/>
      <c r="E23" s="12"/>
      <c r="F23" s="12"/>
      <c r="G23" s="12"/>
      <c r="H23" s="12"/>
      <c r="I23" s="12"/>
      <c r="J23" s="28" t="s">
        <v>535</v>
      </c>
      <c r="K23" s="347" t="s">
        <v>823</v>
      </c>
      <c r="L23" s="28" t="s">
        <v>710</v>
      </c>
      <c r="M23" s="88"/>
    </row>
    <row r="24" spans="1:13" s="32" customFormat="1" ht="48" customHeight="1">
      <c r="A24" s="29">
        <v>1</v>
      </c>
      <c r="B24" s="29"/>
      <c r="C24" s="12"/>
      <c r="D24" s="12"/>
      <c r="E24" s="12"/>
      <c r="F24" s="12"/>
      <c r="G24" s="12"/>
      <c r="H24" s="12"/>
      <c r="I24" s="12"/>
      <c r="J24" s="12"/>
      <c r="K24" s="347" t="s">
        <v>824</v>
      </c>
      <c r="L24" s="28" t="s">
        <v>710</v>
      </c>
      <c r="M24" s="88"/>
    </row>
    <row r="25" spans="1:13" s="32" customFormat="1" ht="48" customHeight="1">
      <c r="A25" s="29">
        <v>2</v>
      </c>
      <c r="B25" s="29" t="s">
        <v>947</v>
      </c>
      <c r="C25" s="12">
        <v>1</v>
      </c>
      <c r="D25" s="12" t="s">
        <v>948</v>
      </c>
      <c r="E25" s="12"/>
      <c r="F25" s="12"/>
      <c r="G25" s="12"/>
      <c r="H25" s="12"/>
      <c r="I25" s="12"/>
      <c r="J25" s="16"/>
      <c r="K25" s="16"/>
      <c r="L25" s="28"/>
      <c r="M25" s="88"/>
    </row>
    <row r="26" spans="1:13" s="32" customFormat="1" ht="48" customHeight="1">
      <c r="A26" s="29">
        <v>2</v>
      </c>
      <c r="B26" s="29"/>
      <c r="C26" s="12"/>
      <c r="D26" s="12"/>
      <c r="E26" s="12"/>
      <c r="F26" s="12"/>
      <c r="G26" s="12" t="s">
        <v>814</v>
      </c>
      <c r="H26" s="68" t="s">
        <v>949</v>
      </c>
      <c r="I26" s="12" t="s">
        <v>950</v>
      </c>
      <c r="J26" s="12" t="s">
        <v>521</v>
      </c>
      <c r="K26" s="346" t="s">
        <v>803</v>
      </c>
      <c r="L26" s="28" t="s">
        <v>705</v>
      </c>
      <c r="M26" s="88"/>
    </row>
    <row r="27" spans="1:13" s="32" customFormat="1" ht="48" customHeight="1">
      <c r="A27" s="29">
        <v>2</v>
      </c>
      <c r="B27" s="29"/>
      <c r="C27" s="12"/>
      <c r="D27" s="12"/>
      <c r="E27" s="12"/>
      <c r="F27" s="12"/>
      <c r="G27" s="12" t="s">
        <v>725</v>
      </c>
      <c r="H27" s="12"/>
      <c r="I27" s="12" t="s">
        <v>945</v>
      </c>
      <c r="J27" s="12" t="s">
        <v>522</v>
      </c>
      <c r="K27" s="346" t="s">
        <v>806</v>
      </c>
      <c r="L27" s="5" t="s">
        <v>714</v>
      </c>
      <c r="M27" s="88"/>
    </row>
    <row r="28" spans="1:13" s="32" customFormat="1" ht="48" customHeight="1">
      <c r="A28" s="29">
        <v>2</v>
      </c>
      <c r="B28" s="29"/>
      <c r="C28" s="12"/>
      <c r="D28" s="12"/>
      <c r="E28" s="12"/>
      <c r="F28" s="12"/>
      <c r="G28" s="12" t="s">
        <v>951</v>
      </c>
      <c r="H28" s="12"/>
      <c r="I28" s="12" t="s">
        <v>946</v>
      </c>
      <c r="J28" s="12" t="s">
        <v>523</v>
      </c>
      <c r="K28" s="346" t="s">
        <v>808</v>
      </c>
      <c r="L28" s="28" t="s">
        <v>714</v>
      </c>
      <c r="M28" s="88"/>
    </row>
    <row r="29" spans="1:13" s="32" customFormat="1" ht="48" customHeight="1">
      <c r="A29" s="29">
        <v>2</v>
      </c>
      <c r="B29" s="29"/>
      <c r="C29" s="12"/>
      <c r="D29" s="12"/>
      <c r="E29" s="12"/>
      <c r="F29" s="12"/>
      <c r="G29" s="12"/>
      <c r="H29" s="12"/>
      <c r="I29" s="12"/>
      <c r="J29" s="12" t="s">
        <v>524</v>
      </c>
      <c r="K29" s="346" t="s">
        <v>809</v>
      </c>
      <c r="L29" s="28" t="s">
        <v>710</v>
      </c>
      <c r="M29" s="88"/>
    </row>
    <row r="30" spans="1:13" s="32" customFormat="1" ht="48" customHeight="1">
      <c r="A30" s="29">
        <v>2</v>
      </c>
      <c r="B30" s="29"/>
      <c r="C30" s="12"/>
      <c r="D30" s="12"/>
      <c r="E30" s="12"/>
      <c r="F30" s="12"/>
      <c r="G30" s="12"/>
      <c r="H30" s="12"/>
      <c r="I30" s="12"/>
      <c r="J30" s="12" t="s">
        <v>525</v>
      </c>
      <c r="K30" s="346" t="s">
        <v>815</v>
      </c>
      <c r="L30" s="28" t="s">
        <v>705</v>
      </c>
      <c r="M30" s="88"/>
    </row>
    <row r="31" spans="1:13" s="32" customFormat="1" ht="48" customHeight="1">
      <c r="A31" s="29">
        <v>2</v>
      </c>
      <c r="B31" s="29"/>
      <c r="C31" s="12"/>
      <c r="D31" s="12"/>
      <c r="E31" s="12"/>
      <c r="F31" s="12"/>
      <c r="G31" s="12"/>
      <c r="H31" s="12"/>
      <c r="I31" s="12"/>
      <c r="J31" s="12" t="s">
        <v>526</v>
      </c>
      <c r="K31" s="346" t="s">
        <v>816</v>
      </c>
      <c r="L31" s="28" t="s">
        <v>705</v>
      </c>
      <c r="M31" s="88"/>
    </row>
    <row r="32" spans="1:13" s="32" customFormat="1" ht="48" customHeight="1">
      <c r="A32" s="29">
        <v>2</v>
      </c>
      <c r="B32" s="29"/>
      <c r="C32" s="12"/>
      <c r="D32" s="12"/>
      <c r="E32" s="12"/>
      <c r="F32" s="12"/>
      <c r="G32" s="12"/>
      <c r="H32" s="12"/>
      <c r="I32" s="12"/>
      <c r="J32" s="12" t="s">
        <v>527</v>
      </c>
      <c r="K32" s="346" t="s">
        <v>810</v>
      </c>
      <c r="L32" s="28" t="s">
        <v>714</v>
      </c>
      <c r="M32" s="88"/>
    </row>
    <row r="33" spans="1:13" s="32" customFormat="1" ht="48" customHeight="1">
      <c r="A33" s="29">
        <v>2</v>
      </c>
      <c r="B33" s="29"/>
      <c r="C33" s="12"/>
      <c r="D33" s="12"/>
      <c r="E33" s="12"/>
      <c r="F33" s="12"/>
      <c r="G33" s="12"/>
      <c r="H33" s="12"/>
      <c r="I33" s="12"/>
      <c r="J33" s="28" t="s">
        <v>542</v>
      </c>
      <c r="K33" s="346" t="s">
        <v>817</v>
      </c>
      <c r="L33" s="28" t="s">
        <v>818</v>
      </c>
      <c r="M33" s="88"/>
    </row>
    <row r="34" spans="1:13" s="32" customFormat="1" ht="48" customHeight="1">
      <c r="A34" s="29">
        <v>2</v>
      </c>
      <c r="B34" s="29"/>
      <c r="C34" s="12"/>
      <c r="D34" s="12"/>
      <c r="E34" s="12"/>
      <c r="F34" s="12"/>
      <c r="G34" s="12"/>
      <c r="H34" s="12"/>
      <c r="I34" s="12"/>
      <c r="J34" s="53" t="s">
        <v>544</v>
      </c>
      <c r="K34" s="346" t="s">
        <v>819</v>
      </c>
      <c r="L34" s="28" t="s">
        <v>710</v>
      </c>
      <c r="M34" s="88"/>
    </row>
    <row r="35" spans="1:13" s="32" customFormat="1" ht="48" customHeight="1">
      <c r="A35" s="29">
        <v>2</v>
      </c>
      <c r="B35" s="29"/>
      <c r="C35" s="12"/>
      <c r="D35" s="12"/>
      <c r="E35" s="12"/>
      <c r="F35" s="12"/>
      <c r="G35" s="12"/>
      <c r="H35" s="12"/>
      <c r="I35" s="12"/>
      <c r="J35" s="28" t="s">
        <v>545</v>
      </c>
      <c r="K35" s="346" t="s">
        <v>820</v>
      </c>
      <c r="L35" s="28" t="s">
        <v>710</v>
      </c>
      <c r="M35" s="88"/>
    </row>
    <row r="36" spans="1:13" s="32" customFormat="1" ht="48" customHeight="1">
      <c r="A36" s="29"/>
      <c r="B36" s="29"/>
      <c r="C36" s="12"/>
      <c r="D36" s="12"/>
      <c r="E36" s="12"/>
      <c r="F36" s="12"/>
      <c r="G36" s="12"/>
      <c r="H36" s="12"/>
      <c r="I36" s="12"/>
      <c r="J36" s="12"/>
      <c r="K36" s="346" t="s">
        <v>821</v>
      </c>
      <c r="L36" s="28" t="s">
        <v>710</v>
      </c>
      <c r="M36" s="88"/>
    </row>
    <row r="37" spans="1:13" s="32" customFormat="1" ht="48" customHeight="1">
      <c r="A37" s="29"/>
      <c r="B37" s="29"/>
      <c r="C37" s="12"/>
      <c r="D37" s="12"/>
      <c r="E37" s="12"/>
      <c r="F37" s="12"/>
      <c r="G37" s="12"/>
      <c r="H37" s="12"/>
      <c r="I37" s="12"/>
      <c r="J37" s="12"/>
      <c r="K37" s="346" t="s">
        <v>822</v>
      </c>
      <c r="L37" s="28" t="s">
        <v>710</v>
      </c>
      <c r="M37" s="88"/>
    </row>
    <row r="38" spans="1:13" s="32" customFormat="1" ht="48" customHeight="1">
      <c r="A38" s="29"/>
      <c r="B38" s="29"/>
      <c r="C38" s="12"/>
      <c r="D38" s="12"/>
      <c r="E38" s="12"/>
      <c r="F38" s="12"/>
      <c r="G38" s="12"/>
      <c r="H38" s="12"/>
      <c r="I38" s="12"/>
      <c r="J38" s="12"/>
      <c r="K38" s="346" t="s">
        <v>823</v>
      </c>
      <c r="L38" s="28" t="s">
        <v>710</v>
      </c>
      <c r="M38" s="88"/>
    </row>
    <row r="39" spans="1:13" s="32" customFormat="1" ht="48" customHeight="1">
      <c r="A39" s="29"/>
      <c r="B39" s="29"/>
      <c r="C39" s="12"/>
      <c r="D39" s="12"/>
      <c r="E39" s="12"/>
      <c r="F39" s="12"/>
      <c r="G39" s="12"/>
      <c r="H39" s="12"/>
      <c r="I39" s="12"/>
      <c r="J39" s="12"/>
      <c r="K39" s="346" t="s">
        <v>824</v>
      </c>
      <c r="L39" s="28" t="s">
        <v>710</v>
      </c>
      <c r="M39" s="88"/>
    </row>
    <row r="40" spans="1:13" s="32" customFormat="1" ht="48" customHeight="1">
      <c r="A40" s="29">
        <v>3</v>
      </c>
      <c r="B40" s="29" t="s">
        <v>952</v>
      </c>
      <c r="C40" s="12">
        <v>4</v>
      </c>
      <c r="D40" s="12" t="s">
        <v>953</v>
      </c>
      <c r="E40" s="12"/>
      <c r="F40" s="12"/>
      <c r="G40" s="12"/>
      <c r="H40" s="12"/>
      <c r="I40" s="12"/>
      <c r="J40" s="16"/>
      <c r="K40" s="345"/>
      <c r="L40" s="28"/>
      <c r="M40" s="88"/>
    </row>
    <row r="41" spans="1:13" s="32" customFormat="1" ht="48" customHeight="1">
      <c r="A41" s="29">
        <v>3</v>
      </c>
      <c r="B41" s="29"/>
      <c r="C41" s="12"/>
      <c r="D41" s="12"/>
      <c r="E41" s="12"/>
      <c r="F41" s="12"/>
      <c r="G41" s="68" t="s">
        <v>814</v>
      </c>
      <c r="H41" s="12"/>
      <c r="I41" s="68" t="s">
        <v>950</v>
      </c>
      <c r="J41" s="12" t="s">
        <v>521</v>
      </c>
      <c r="K41" s="346" t="s">
        <v>808</v>
      </c>
      <c r="L41" s="64" t="s">
        <v>705</v>
      </c>
      <c r="M41" s="88"/>
    </row>
    <row r="42" spans="1:13" s="32" customFormat="1" ht="48" customHeight="1">
      <c r="A42" s="29">
        <v>3</v>
      </c>
      <c r="B42" s="29"/>
      <c r="C42" s="12"/>
      <c r="D42" s="12"/>
      <c r="E42" s="12"/>
      <c r="F42" s="12"/>
      <c r="G42" s="68" t="s">
        <v>725</v>
      </c>
      <c r="H42" s="12"/>
      <c r="I42" s="68" t="s">
        <v>945</v>
      </c>
      <c r="J42" s="12" t="s">
        <v>522</v>
      </c>
      <c r="K42" s="346" t="s">
        <v>809</v>
      </c>
      <c r="L42" s="64" t="s">
        <v>714</v>
      </c>
      <c r="M42" s="88"/>
    </row>
    <row r="43" spans="1:13" s="32" customFormat="1" ht="48" customHeight="1">
      <c r="A43" s="29">
        <v>3</v>
      </c>
      <c r="B43" s="29"/>
      <c r="C43" s="12"/>
      <c r="D43" s="12"/>
      <c r="E43" s="12"/>
      <c r="F43" s="12"/>
      <c r="G43" s="68"/>
      <c r="H43" s="12"/>
      <c r="I43" s="68" t="s">
        <v>946</v>
      </c>
      <c r="J43" s="12" t="s">
        <v>523</v>
      </c>
      <c r="K43" s="346" t="s">
        <v>810</v>
      </c>
      <c r="L43" s="28" t="s">
        <v>714</v>
      </c>
      <c r="M43" s="88"/>
    </row>
    <row r="44" spans="1:13" s="32" customFormat="1" ht="48" customHeight="1">
      <c r="A44" s="29">
        <v>3</v>
      </c>
      <c r="B44" s="29"/>
      <c r="C44" s="12"/>
      <c r="D44" s="12"/>
      <c r="E44" s="12"/>
      <c r="F44" s="12"/>
      <c r="G44" s="12"/>
      <c r="H44" s="12"/>
      <c r="I44" s="12"/>
      <c r="J44" s="12" t="s">
        <v>524</v>
      </c>
      <c r="K44" s="346" t="s">
        <v>820</v>
      </c>
      <c r="L44" s="28" t="s">
        <v>710</v>
      </c>
      <c r="M44" s="88"/>
    </row>
    <row r="45" spans="1:13" s="32" customFormat="1" ht="48" customHeight="1">
      <c r="A45" s="29">
        <v>3</v>
      </c>
      <c r="B45" s="29"/>
      <c r="C45" s="12"/>
      <c r="D45" s="12"/>
      <c r="E45" s="12"/>
      <c r="F45" s="12"/>
      <c r="G45"/>
      <c r="H45"/>
      <c r="I45" s="12"/>
      <c r="J45" s="12" t="s">
        <v>525</v>
      </c>
      <c r="K45" s="346" t="s">
        <v>821</v>
      </c>
      <c r="L45" s="28" t="s">
        <v>954</v>
      </c>
      <c r="M45" s="88"/>
    </row>
    <row r="46" spans="1:13" s="32" customFormat="1" ht="48" customHeight="1">
      <c r="A46" s="29">
        <v>3</v>
      </c>
      <c r="B46" s="29"/>
      <c r="C46" s="12"/>
      <c r="D46" s="12"/>
      <c r="E46" s="12"/>
      <c r="F46" s="12"/>
      <c r="G46"/>
      <c r="H46"/>
      <c r="I46" s="12"/>
      <c r="J46" s="12" t="s">
        <v>526</v>
      </c>
      <c r="K46" s="346" t="s">
        <v>822</v>
      </c>
      <c r="L46" s="28" t="s">
        <v>710</v>
      </c>
      <c r="M46" s="88"/>
    </row>
    <row r="47" spans="1:13" s="32" customFormat="1" ht="48" customHeight="1">
      <c r="A47" s="29">
        <v>3</v>
      </c>
      <c r="B47" s="29"/>
      <c r="C47" s="12"/>
      <c r="D47" s="12"/>
      <c r="E47" s="12"/>
      <c r="F47" s="12"/>
      <c r="G47"/>
      <c r="H47"/>
      <c r="I47" s="12"/>
      <c r="J47" s="12" t="s">
        <v>527</v>
      </c>
      <c r="K47" s="346" t="s">
        <v>823</v>
      </c>
      <c r="L47" s="28" t="s">
        <v>710</v>
      </c>
      <c r="M47" s="88"/>
    </row>
    <row r="48" spans="1:13" s="32" customFormat="1" ht="48" customHeight="1">
      <c r="A48" s="29">
        <v>3</v>
      </c>
      <c r="B48" s="29"/>
      <c r="C48" s="12"/>
      <c r="D48" s="12"/>
      <c r="E48" s="12"/>
      <c r="F48" s="12"/>
      <c r="G48"/>
      <c r="H48"/>
      <c r="I48" s="12"/>
      <c r="J48" s="22"/>
      <c r="K48" s="346" t="s">
        <v>955</v>
      </c>
      <c r="L48" s="28" t="s">
        <v>714</v>
      </c>
      <c r="M48" s="88"/>
    </row>
    <row r="49" spans="1:13" s="32" customFormat="1" ht="48" customHeight="1">
      <c r="A49" s="29">
        <v>3</v>
      </c>
      <c r="B49" s="29"/>
      <c r="C49" s="12"/>
      <c r="D49" s="12"/>
      <c r="E49" s="12"/>
      <c r="F49" s="12"/>
      <c r="G49"/>
      <c r="H49"/>
      <c r="I49" s="12"/>
      <c r="J49" s="22"/>
      <c r="K49" s="346" t="s">
        <v>824</v>
      </c>
      <c r="L49" s="64" t="s">
        <v>710</v>
      </c>
      <c r="M49" s="88"/>
    </row>
    <row r="50" spans="1:13" s="32" customFormat="1" ht="48" customHeight="1">
      <c r="A50"/>
      <c r="B50" s="313" t="s">
        <v>255</v>
      </c>
      <c r="C50"/>
      <c r="D50"/>
      <c r="E50"/>
      <c r="F50"/>
      <c r="G50"/>
      <c r="H50"/>
      <c r="I50"/>
      <c r="J50"/>
      <c r="K50"/>
      <c r="L50"/>
      <c r="M50" s="88"/>
    </row>
    <row r="51" spans="1:13" s="32" customFormat="1" ht="48" customHeight="1">
      <c r="A51" s="29">
        <v>1</v>
      </c>
      <c r="B51" s="29" t="s">
        <v>956</v>
      </c>
      <c r="C51" s="25" t="s">
        <v>957</v>
      </c>
      <c r="D51" s="25" t="s">
        <v>958</v>
      </c>
      <c r="E51" s="25" t="s">
        <v>942</v>
      </c>
      <c r="F51" s="25"/>
      <c r="G51" s="12"/>
      <c r="H51" s="12"/>
      <c r="I51" s="12"/>
      <c r="J51" s="12"/>
      <c r="K51" s="27"/>
      <c r="L51" s="28"/>
      <c r="M51" t="s">
        <v>701</v>
      </c>
    </row>
    <row r="52" spans="1:13" s="32" customFormat="1" ht="48" customHeight="1">
      <c r="A52" s="29">
        <v>1</v>
      </c>
      <c r="B52" s="29"/>
      <c r="C52" s="12"/>
      <c r="D52" s="12"/>
      <c r="E52" s="12"/>
      <c r="F52" s="12"/>
      <c r="G52" s="12" t="s">
        <v>702</v>
      </c>
      <c r="H52" s="12" t="s">
        <v>959</v>
      </c>
      <c r="I52" s="12"/>
      <c r="J52" s="16" t="s">
        <v>839</v>
      </c>
      <c r="K52" s="30" t="s">
        <v>960</v>
      </c>
      <c r="L52" s="37" t="s">
        <v>700</v>
      </c>
      <c r="M52" s="3" t="s">
        <v>961</v>
      </c>
    </row>
    <row r="53" spans="1:13" s="32" customFormat="1" ht="48" customHeight="1">
      <c r="A53" s="29">
        <v>1</v>
      </c>
      <c r="B53" s="29"/>
      <c r="C53" s="12"/>
      <c r="D53" s="12"/>
      <c r="E53" s="12"/>
      <c r="F53" s="12" t="s">
        <v>255</v>
      </c>
      <c r="G53" s="12" t="s">
        <v>859</v>
      </c>
      <c r="H53" s="12" t="s">
        <v>962</v>
      </c>
      <c r="I53" s="12"/>
      <c r="J53" s="16" t="s">
        <v>567</v>
      </c>
      <c r="K53" s="30" t="s">
        <v>963</v>
      </c>
      <c r="L53" s="92" t="s">
        <v>840</v>
      </c>
      <c r="M53" s="3" t="s">
        <v>964</v>
      </c>
    </row>
    <row r="54" spans="1:13" s="32" customFormat="1" ht="48" customHeight="1">
      <c r="A54" s="29">
        <v>1</v>
      </c>
      <c r="B54" s="29"/>
      <c r="C54" s="12"/>
      <c r="D54" s="12"/>
      <c r="E54" s="12"/>
      <c r="F54" s="12" t="s">
        <v>916</v>
      </c>
      <c r="G54" s="12" t="s">
        <v>965</v>
      </c>
      <c r="H54" s="12" t="s">
        <v>966</v>
      </c>
      <c r="I54" s="12"/>
      <c r="J54" s="16" t="s">
        <v>569</v>
      </c>
      <c r="K54" s="30" t="s">
        <v>967</v>
      </c>
      <c r="L54" s="37" t="s">
        <v>840</v>
      </c>
      <c r="M54" s="12" t="s">
        <v>968</v>
      </c>
    </row>
    <row r="55" spans="1:13" s="32" customFormat="1" ht="48" customHeight="1">
      <c r="A55" s="29"/>
      <c r="B55" s="29"/>
      <c r="C55" s="12"/>
      <c r="D55" s="12"/>
      <c r="E55" s="12"/>
      <c r="F55" s="12" t="s">
        <v>911</v>
      </c>
      <c r="G55" s="12"/>
      <c r="H55" s="12"/>
      <c r="I55" s="12"/>
      <c r="J55" s="16"/>
      <c r="K55" s="36" t="s">
        <v>969</v>
      </c>
      <c r="L55" s="37" t="s">
        <v>841</v>
      </c>
      <c r="M55"/>
    </row>
    <row r="56" spans="1:13" s="32" customFormat="1" ht="48" customHeight="1">
      <c r="A56" s="29"/>
      <c r="B56" s="29"/>
      <c r="C56" s="12"/>
      <c r="D56" s="12"/>
      <c r="E56" s="12"/>
      <c r="F56" s="12"/>
      <c r="G56" s="12"/>
      <c r="H56" s="12"/>
      <c r="I56" s="12"/>
      <c r="J56" s="16" t="s">
        <v>610</v>
      </c>
      <c r="K56" s="210" t="s">
        <v>970</v>
      </c>
      <c r="L56" s="37" t="s">
        <v>971</v>
      </c>
      <c r="M56"/>
    </row>
    <row r="57" spans="1:13" s="32" customFormat="1" ht="48" customHeight="1">
      <c r="A57" s="29"/>
      <c r="B57" s="29"/>
      <c r="C57" s="12"/>
      <c r="D57" s="12"/>
      <c r="E57" s="12"/>
      <c r="F57" s="12"/>
      <c r="G57" s="12"/>
      <c r="H57" s="12"/>
      <c r="I57" s="12"/>
      <c r="J57" s="16" t="s">
        <v>611</v>
      </c>
      <c r="K57" s="36" t="s">
        <v>972</v>
      </c>
      <c r="L57" s="37" t="s">
        <v>710</v>
      </c>
      <c r="M57"/>
    </row>
    <row r="58" spans="1:13" s="32" customFormat="1" ht="48" customHeight="1">
      <c r="A58" s="29"/>
      <c r="B58" s="29"/>
      <c r="C58" s="12"/>
      <c r="D58" s="12"/>
      <c r="E58" s="12"/>
      <c r="F58" s="12"/>
      <c r="G58" s="12"/>
      <c r="H58" s="12"/>
      <c r="I58" s="12"/>
      <c r="J58" s="16" t="s">
        <v>612</v>
      </c>
      <c r="K58" s="36" t="s">
        <v>973</v>
      </c>
      <c r="L58" s="28"/>
      <c r="M58"/>
    </row>
    <row r="59" spans="1:13" s="32" customFormat="1" ht="48" customHeight="1">
      <c r="A59" s="29"/>
      <c r="B59" s="29"/>
      <c r="C59" s="12"/>
      <c r="D59" s="12"/>
      <c r="E59" s="12"/>
      <c r="F59" s="12"/>
      <c r="G59" s="12"/>
      <c r="H59" s="12"/>
      <c r="I59" s="12"/>
      <c r="J59" s="12" t="s">
        <v>849</v>
      </c>
      <c r="K59" s="27" t="s">
        <v>974</v>
      </c>
      <c r="L59" s="28"/>
      <c r="M59"/>
    </row>
    <row r="60" spans="1:13" s="32" customFormat="1" ht="48" customHeight="1">
      <c r="A60" s="29"/>
      <c r="B60" s="29"/>
      <c r="C60" s="12"/>
      <c r="D60" s="12"/>
      <c r="E60" s="12"/>
      <c r="F60" s="12"/>
      <c r="G60" s="12"/>
      <c r="H60" s="12"/>
      <c r="I60" s="12"/>
      <c r="J60" s="12" t="s">
        <v>850</v>
      </c>
      <c r="K60" s="27" t="s">
        <v>975</v>
      </c>
      <c r="L60" s="28"/>
      <c r="M60"/>
    </row>
    <row r="61" spans="1:13" s="32" customFormat="1" ht="48" customHeight="1">
      <c r="A61" s="29"/>
      <c r="B61" s="29"/>
      <c r="C61" s="12"/>
      <c r="D61" s="12"/>
      <c r="E61" s="12"/>
      <c r="F61" s="12"/>
      <c r="G61" s="12"/>
      <c r="H61" s="12"/>
      <c r="I61" s="12"/>
      <c r="J61" s="12" t="s">
        <v>851</v>
      </c>
      <c r="K61" s="27" t="s">
        <v>976</v>
      </c>
      <c r="L61" s="28"/>
      <c r="M61"/>
    </row>
    <row r="62" spans="1:13" s="32" customFormat="1" ht="48" customHeight="1">
      <c r="A62" s="29"/>
      <c r="B62" s="29"/>
      <c r="C62" s="12"/>
      <c r="D62" s="12"/>
      <c r="E62" s="12"/>
      <c r="F62" s="12"/>
      <c r="G62" s="12"/>
      <c r="H62" s="12"/>
      <c r="I62" s="12"/>
      <c r="J62" s="12"/>
      <c r="K62" s="27" t="s">
        <v>977</v>
      </c>
      <c r="L62" s="28"/>
      <c r="M62"/>
    </row>
    <row r="63" spans="1:13" s="32" customFormat="1" ht="48" customHeight="1">
      <c r="A63" s="29"/>
      <c r="B63" s="29"/>
      <c r="C63" s="12"/>
      <c r="D63" s="12"/>
      <c r="E63" s="12"/>
      <c r="F63" s="12"/>
      <c r="G63" s="12"/>
      <c r="H63" s="12"/>
      <c r="I63" s="12"/>
      <c r="J63" s="12"/>
      <c r="K63" s="27" t="s">
        <v>978</v>
      </c>
      <c r="L63" s="28"/>
      <c r="M63"/>
    </row>
    <row r="64" spans="1:13" s="32" customFormat="1" ht="48" customHeight="1">
      <c r="A64" s="29">
        <v>2</v>
      </c>
      <c r="B64" s="29" t="s">
        <v>979</v>
      </c>
      <c r="C64" s="12" t="s">
        <v>980</v>
      </c>
      <c r="D64" s="12" t="s">
        <v>981</v>
      </c>
      <c r="E64" s="12" t="s">
        <v>982</v>
      </c>
      <c r="F64" s="12"/>
      <c r="G64" s="12"/>
      <c r="H64" s="12"/>
      <c r="I64" s="12"/>
      <c r="J64" s="16"/>
      <c r="K64" s="30"/>
      <c r="L64" s="28"/>
      <c r="M64" t="s">
        <v>701</v>
      </c>
    </row>
    <row r="65" spans="1:13" s="32" customFormat="1" ht="48" customHeight="1">
      <c r="A65" s="29">
        <v>2</v>
      </c>
      <c r="B65" s="29"/>
      <c r="C65" s="12"/>
      <c r="D65" s="12"/>
      <c r="E65" s="12"/>
      <c r="F65" s="12" t="s">
        <v>911</v>
      </c>
      <c r="G65" s="12" t="s">
        <v>702</v>
      </c>
      <c r="H65" s="12" t="s">
        <v>962</v>
      </c>
      <c r="I65" s="12"/>
      <c r="J65" s="16" t="s">
        <v>839</v>
      </c>
      <c r="K65" s="30" t="s">
        <v>960</v>
      </c>
      <c r="L65" s="28" t="s">
        <v>700</v>
      </c>
      <c r="M65" s="3" t="s">
        <v>983</v>
      </c>
    </row>
    <row r="66" spans="1:13" s="32" customFormat="1" ht="48" customHeight="1">
      <c r="A66" s="29">
        <v>2</v>
      </c>
      <c r="B66" s="29"/>
      <c r="C66" s="12"/>
      <c r="D66" s="12"/>
      <c r="E66" s="12"/>
      <c r="F66" s="12" t="s">
        <v>984</v>
      </c>
      <c r="G66" s="12" t="s">
        <v>859</v>
      </c>
      <c r="H66" s="12" t="s">
        <v>985</v>
      </c>
      <c r="I66" s="37" t="s">
        <v>986</v>
      </c>
      <c r="J66" s="16" t="s">
        <v>600</v>
      </c>
      <c r="K66" s="210" t="s">
        <v>963</v>
      </c>
      <c r="L66" s="5" t="s">
        <v>841</v>
      </c>
      <c r="M66" s="3" t="s">
        <v>987</v>
      </c>
    </row>
    <row r="67" spans="1:13" s="32" customFormat="1" ht="48" customHeight="1">
      <c r="A67" s="29">
        <v>2</v>
      </c>
      <c r="B67" s="29"/>
      <c r="C67" s="12"/>
      <c r="D67" s="12"/>
      <c r="E67" s="12"/>
      <c r="F67" s="12" t="s">
        <v>916</v>
      </c>
      <c r="G67" s="12" t="s">
        <v>965</v>
      </c>
      <c r="H67" s="12" t="s">
        <v>988</v>
      </c>
      <c r="I67" s="12"/>
      <c r="J67" s="16" t="s">
        <v>601</v>
      </c>
      <c r="K67" s="210" t="s">
        <v>967</v>
      </c>
      <c r="L67" s="28" t="s">
        <v>840</v>
      </c>
      <c r="M67" s="3" t="s">
        <v>989</v>
      </c>
    </row>
    <row r="68" spans="1:13" s="32" customFormat="1" ht="48" customHeight="1">
      <c r="A68" s="29">
        <v>2</v>
      </c>
      <c r="B68" s="29"/>
      <c r="C68" s="12"/>
      <c r="D68" s="12"/>
      <c r="E68" s="12"/>
      <c r="F68" s="12"/>
      <c r="G68" s="12"/>
      <c r="H68" s="12"/>
      <c r="I68" s="12"/>
      <c r="J68" s="16" t="s">
        <v>602</v>
      </c>
      <c r="K68" s="210" t="s">
        <v>969</v>
      </c>
      <c r="L68" s="28" t="s">
        <v>710</v>
      </c>
      <c r="M68"/>
    </row>
    <row r="69" spans="1:13" s="32" customFormat="1" ht="48" customHeight="1">
      <c r="A69" s="29"/>
      <c r="B69" s="29"/>
      <c r="C69" s="12"/>
      <c r="D69" s="12"/>
      <c r="E69" s="12"/>
      <c r="F69" s="12"/>
      <c r="G69" s="12"/>
      <c r="H69" s="12"/>
      <c r="I69" s="12"/>
      <c r="J69" s="16" t="s">
        <v>603</v>
      </c>
      <c r="K69" s="210" t="s">
        <v>970</v>
      </c>
      <c r="L69" s="28" t="s">
        <v>971</v>
      </c>
      <c r="M69"/>
    </row>
    <row r="70" spans="1:13" s="32" customFormat="1" ht="48" customHeight="1">
      <c r="A70" s="29"/>
      <c r="B70" s="29"/>
      <c r="C70" s="12"/>
      <c r="D70" s="12"/>
      <c r="E70" s="12"/>
      <c r="F70" s="12"/>
      <c r="G70" s="12"/>
      <c r="H70" s="12"/>
      <c r="I70" s="12"/>
      <c r="J70" s="16"/>
      <c r="K70" s="210" t="s">
        <v>990</v>
      </c>
      <c r="L70" s="28"/>
      <c r="M70"/>
    </row>
    <row r="71" spans="1:13" s="32" customFormat="1" ht="48" customHeight="1">
      <c r="A71" s="29"/>
      <c r="B71" s="29"/>
      <c r="C71" s="12"/>
      <c r="D71" s="12"/>
      <c r="E71" s="12"/>
      <c r="F71" s="12"/>
      <c r="G71" s="12"/>
      <c r="H71" s="12"/>
      <c r="I71" s="12"/>
      <c r="J71" s="16" t="s">
        <v>630</v>
      </c>
      <c r="K71" s="210" t="s">
        <v>972</v>
      </c>
      <c r="L71" s="28"/>
      <c r="M71"/>
    </row>
    <row r="72" spans="1:13" s="32" customFormat="1" ht="48" customHeight="1">
      <c r="A72" s="29"/>
      <c r="B72" s="29"/>
      <c r="C72" s="12"/>
      <c r="D72" s="12"/>
      <c r="E72" s="12"/>
      <c r="F72" s="12"/>
      <c r="G72" s="12"/>
      <c r="H72" s="12"/>
      <c r="I72" s="12"/>
      <c r="J72" s="16" t="s">
        <v>631</v>
      </c>
      <c r="K72" s="210" t="s">
        <v>991</v>
      </c>
      <c r="L72" s="28"/>
      <c r="M72"/>
    </row>
    <row r="73" spans="1:13" s="32" customFormat="1" ht="48" customHeight="1">
      <c r="A73" s="29"/>
      <c r="B73" s="29"/>
      <c r="C73" s="12"/>
      <c r="D73" s="12"/>
      <c r="E73" s="12"/>
      <c r="F73" s="12"/>
      <c r="G73" s="12"/>
      <c r="H73" s="12"/>
      <c r="I73" s="12"/>
      <c r="J73" s="12" t="s">
        <v>632</v>
      </c>
      <c r="K73" s="210" t="s">
        <v>992</v>
      </c>
      <c r="L73" s="28"/>
      <c r="M73"/>
    </row>
    <row r="74" spans="1:13" s="32" customFormat="1" ht="48" customHeight="1">
      <c r="A74" s="29"/>
      <c r="B74" s="29"/>
      <c r="C74" s="12"/>
      <c r="D74" s="12"/>
      <c r="E74" s="12"/>
      <c r="F74" s="12"/>
      <c r="G74" s="12"/>
      <c r="H74" s="12"/>
      <c r="I74" s="12"/>
      <c r="J74" s="12" t="s">
        <v>634</v>
      </c>
      <c r="K74" s="210" t="s">
        <v>993</v>
      </c>
      <c r="L74" s="28"/>
      <c r="M74"/>
    </row>
    <row r="75" spans="1:13" s="32" customFormat="1" ht="48" customHeight="1">
      <c r="A75" s="29"/>
      <c r="B75" s="29"/>
      <c r="C75" s="12"/>
      <c r="D75" s="12"/>
      <c r="E75" s="12"/>
      <c r="F75" s="12"/>
      <c r="G75" s="12"/>
      <c r="H75" s="12"/>
      <c r="I75" s="12"/>
      <c r="J75" s="12" t="s">
        <v>635</v>
      </c>
      <c r="K75" s="210" t="s">
        <v>994</v>
      </c>
      <c r="L75" s="28"/>
      <c r="M75"/>
    </row>
    <row r="76" spans="1:13" s="32" customFormat="1" ht="48" customHeight="1">
      <c r="A76" s="29"/>
      <c r="B76" s="29"/>
      <c r="C76" s="12"/>
      <c r="D76" s="12"/>
      <c r="E76" s="12"/>
      <c r="F76" s="12"/>
      <c r="G76" s="12"/>
      <c r="H76" s="12"/>
      <c r="I76" s="12"/>
      <c r="J76" s="12" t="s">
        <v>637</v>
      </c>
      <c r="K76" s="210" t="s">
        <v>977</v>
      </c>
      <c r="L76" s="28"/>
      <c r="M76"/>
    </row>
    <row r="77" spans="1:13" s="32" customFormat="1" ht="48" customHeight="1">
      <c r="A77" s="29"/>
      <c r="B77" s="29"/>
      <c r="C77" s="12"/>
      <c r="D77" s="12"/>
      <c r="E77" s="12"/>
      <c r="F77" s="12"/>
      <c r="G77" s="12"/>
      <c r="H77" s="12"/>
      <c r="I77" s="12"/>
      <c r="J77" s="16" t="s">
        <v>638</v>
      </c>
      <c r="K77" s="210" t="s">
        <v>978</v>
      </c>
      <c r="L77" s="28"/>
      <c r="M77"/>
    </row>
    <row r="78" spans="1:13" s="32" customFormat="1" ht="48" customHeight="1">
      <c r="A78" s="204">
        <v>3</v>
      </c>
      <c r="B78" s="29" t="s">
        <v>995</v>
      </c>
      <c r="C78" s="205" t="s">
        <v>980</v>
      </c>
      <c r="D78" s="205" t="s">
        <v>865</v>
      </c>
      <c r="E78" s="205" t="s">
        <v>996</v>
      </c>
      <c r="F78" s="205"/>
      <c r="G78" s="205"/>
      <c r="H78" s="205"/>
      <c r="I78" s="205"/>
      <c r="J78" s="205"/>
      <c r="K78" s="211"/>
      <c r="L78" s="207"/>
      <c r="M78" s="208"/>
    </row>
    <row r="79" spans="1:13" s="32" customFormat="1" ht="48" customHeight="1">
      <c r="A79" s="29"/>
      <c r="B79" s="29"/>
      <c r="C79" s="12"/>
      <c r="D79" s="12"/>
      <c r="E79" s="12"/>
      <c r="F79" s="12" t="s">
        <v>986</v>
      </c>
      <c r="G79" s="12" t="s">
        <v>702</v>
      </c>
      <c r="H79" s="12" t="s">
        <v>962</v>
      </c>
      <c r="I79" s="12"/>
      <c r="J79" s="12" t="s">
        <v>839</v>
      </c>
      <c r="K79" s="36" t="s">
        <v>960</v>
      </c>
      <c r="L79" s="28" t="s">
        <v>700</v>
      </c>
      <c r="M79" s="3" t="s">
        <v>997</v>
      </c>
    </row>
    <row r="80" spans="1:13" s="32" customFormat="1" ht="48" customHeight="1">
      <c r="A80" s="29"/>
      <c r="B80" s="29"/>
      <c r="C80" s="12"/>
      <c r="D80" s="12"/>
      <c r="E80" s="12"/>
      <c r="F80" s="12" t="s">
        <v>911</v>
      </c>
      <c r="G80" s="12" t="s">
        <v>859</v>
      </c>
      <c r="H80" s="12" t="s">
        <v>985</v>
      </c>
      <c r="I80" s="12"/>
      <c r="J80" s="12" t="s">
        <v>998</v>
      </c>
      <c r="K80" s="36" t="s">
        <v>963</v>
      </c>
      <c r="L80" s="28" t="s">
        <v>841</v>
      </c>
      <c r="M80" s="3" t="s">
        <v>999</v>
      </c>
    </row>
    <row r="81" spans="1:13" s="32" customFormat="1" ht="48" customHeight="1">
      <c r="A81" s="29"/>
      <c r="B81" s="29"/>
      <c r="C81" s="12"/>
      <c r="D81" s="12"/>
      <c r="E81" s="12"/>
      <c r="F81" s="12" t="s">
        <v>916</v>
      </c>
      <c r="G81" s="12" t="s">
        <v>814</v>
      </c>
      <c r="H81" s="12" t="s">
        <v>988</v>
      </c>
      <c r="I81" s="12"/>
      <c r="J81" s="12" t="s">
        <v>582</v>
      </c>
      <c r="K81" s="36" t="s">
        <v>967</v>
      </c>
      <c r="L81" s="28" t="s">
        <v>840</v>
      </c>
      <c r="M81"/>
    </row>
    <row r="82" spans="1:13" s="32" customFormat="1" ht="48" customHeight="1">
      <c r="A82" s="29"/>
      <c r="B82" s="29"/>
      <c r="C82" s="12"/>
      <c r="D82" s="12"/>
      <c r="E82" s="12"/>
      <c r="F82" s="12"/>
      <c r="G82" s="12" t="s">
        <v>842</v>
      </c>
      <c r="H82" s="12" t="s">
        <v>1000</v>
      </c>
      <c r="I82" s="12"/>
      <c r="J82" s="16" t="s">
        <v>584</v>
      </c>
      <c r="K82" s="36" t="s">
        <v>969</v>
      </c>
      <c r="L82" s="28" t="s">
        <v>705</v>
      </c>
      <c r="M82"/>
    </row>
    <row r="83" spans="1:13" s="32" customFormat="1" ht="48" customHeight="1">
      <c r="A83" s="29"/>
      <c r="B83" s="29"/>
      <c r="C83" s="12"/>
      <c r="D83" s="12"/>
      <c r="E83" s="12"/>
      <c r="F83" s="12"/>
      <c r="G83" s="12"/>
      <c r="H83" s="12"/>
      <c r="I83" s="12"/>
      <c r="J83" s="12" t="s">
        <v>585</v>
      </c>
      <c r="K83" s="36" t="s">
        <v>970</v>
      </c>
      <c r="L83" s="28"/>
      <c r="M83"/>
    </row>
    <row r="84" spans="1:13" s="32" customFormat="1" ht="48" customHeight="1">
      <c r="A84" s="29"/>
      <c r="B84" s="29"/>
      <c r="C84" s="12"/>
      <c r="D84" s="12"/>
      <c r="E84" s="12"/>
      <c r="F84" s="12"/>
      <c r="G84" s="12"/>
      <c r="H84" s="12"/>
      <c r="I84" s="12"/>
      <c r="J84" s="12" t="s">
        <v>586</v>
      </c>
      <c r="K84" s="36" t="s">
        <v>990</v>
      </c>
      <c r="L84" s="28"/>
      <c r="M84"/>
    </row>
    <row r="85" spans="1:13" s="32" customFormat="1" ht="48" customHeight="1">
      <c r="A85" s="29"/>
      <c r="B85" s="29"/>
      <c r="C85" s="12"/>
      <c r="D85" s="12"/>
      <c r="E85" s="12"/>
      <c r="F85" s="12"/>
      <c r="G85" s="12"/>
      <c r="H85" s="12"/>
      <c r="I85" s="12"/>
      <c r="J85" s="12" t="s">
        <v>630</v>
      </c>
      <c r="K85" s="36" t="s">
        <v>972</v>
      </c>
      <c r="L85" s="28"/>
      <c r="M85"/>
    </row>
    <row r="86" spans="1:13" s="32" customFormat="1" ht="48" customHeight="1">
      <c r="A86" s="29"/>
      <c r="B86" s="29"/>
      <c r="C86" s="12"/>
      <c r="D86" s="12"/>
      <c r="E86" s="12"/>
      <c r="F86" s="12"/>
      <c r="G86" s="12"/>
      <c r="H86" s="12"/>
      <c r="I86" s="12"/>
      <c r="J86" s="12" t="s">
        <v>631</v>
      </c>
      <c r="K86" s="36" t="s">
        <v>991</v>
      </c>
      <c r="L86" s="28"/>
      <c r="M86"/>
    </row>
    <row r="87" spans="1:13" s="32" customFormat="1" ht="48" customHeight="1">
      <c r="A87" s="29"/>
      <c r="B87" s="29"/>
      <c r="C87" s="12"/>
      <c r="D87" s="12"/>
      <c r="E87" s="12"/>
      <c r="F87" s="12"/>
      <c r="G87" s="12"/>
      <c r="H87" s="12"/>
      <c r="I87" s="12"/>
      <c r="J87" s="12" t="s">
        <v>632</v>
      </c>
      <c r="K87" s="36" t="s">
        <v>1001</v>
      </c>
      <c r="L87" s="28"/>
      <c r="M87"/>
    </row>
    <row r="88" spans="1:13" s="32" customFormat="1" ht="48" customHeight="1">
      <c r="A88" s="29"/>
      <c r="B88" s="29"/>
      <c r="C88" s="12"/>
      <c r="D88" s="12"/>
      <c r="E88" s="12"/>
      <c r="F88" s="12"/>
      <c r="G88" s="12"/>
      <c r="H88" s="12"/>
      <c r="I88" s="12"/>
      <c r="J88" s="12" t="s">
        <v>634</v>
      </c>
      <c r="K88" s="36" t="s">
        <v>1002</v>
      </c>
      <c r="L88" s="28"/>
      <c r="M88"/>
    </row>
    <row r="89" spans="1:13" s="32" customFormat="1" ht="48" customHeight="1">
      <c r="A89" s="29"/>
      <c r="B89" s="29"/>
      <c r="C89" s="12"/>
      <c r="D89" s="12"/>
      <c r="E89" s="12"/>
      <c r="F89" s="12"/>
      <c r="G89" s="12"/>
      <c r="H89" s="12"/>
      <c r="I89" s="12"/>
      <c r="J89" s="12" t="s">
        <v>635</v>
      </c>
      <c r="K89" s="36" t="s">
        <v>993</v>
      </c>
      <c r="L89" s="28"/>
      <c r="M89"/>
    </row>
    <row r="90" spans="1:13" s="32" customFormat="1" ht="48" customHeight="1">
      <c r="A90" s="29"/>
      <c r="B90" s="29"/>
      <c r="C90" s="12"/>
      <c r="D90" s="12"/>
      <c r="E90" s="12"/>
      <c r="F90" s="12"/>
      <c r="G90" s="12"/>
      <c r="H90" s="12"/>
      <c r="I90" s="12"/>
      <c r="J90" s="12" t="s">
        <v>637</v>
      </c>
      <c r="K90" s="36" t="s">
        <v>994</v>
      </c>
      <c r="L90" s="28"/>
      <c r="M90"/>
    </row>
    <row r="91" spans="1:13" s="32" customFormat="1" ht="48" customHeight="1">
      <c r="A91" s="29"/>
      <c r="B91" s="29"/>
      <c r="C91" s="12"/>
      <c r="D91" s="12"/>
      <c r="E91" s="12"/>
      <c r="F91" s="12"/>
      <c r="G91" s="12"/>
      <c r="H91" s="12"/>
      <c r="I91" s="12"/>
      <c r="J91" s="12" t="s">
        <v>638</v>
      </c>
      <c r="K91" s="36" t="s">
        <v>975</v>
      </c>
      <c r="L91" s="28"/>
      <c r="M91"/>
    </row>
    <row r="92" spans="1:13" s="32" customFormat="1" ht="48" customHeight="1">
      <c r="A92" s="29"/>
      <c r="B92" s="29"/>
      <c r="C92" s="12"/>
      <c r="D92" s="12"/>
      <c r="E92" s="12"/>
      <c r="F92" s="12"/>
      <c r="G92" s="12"/>
      <c r="H92" s="12"/>
      <c r="I92" s="12"/>
      <c r="J92" s="12"/>
      <c r="K92" s="36" t="s">
        <v>977</v>
      </c>
      <c r="L92" s="28"/>
      <c r="M92"/>
    </row>
    <row r="93" spans="1:13" s="32" customFormat="1" ht="48" customHeight="1">
      <c r="A93" s="29"/>
      <c r="B93" s="29"/>
      <c r="C93" s="12"/>
      <c r="D93" s="12"/>
      <c r="E93" s="12"/>
      <c r="F93" s="12"/>
      <c r="G93" s="12"/>
      <c r="H93" s="12"/>
      <c r="I93" s="12"/>
      <c r="J93" s="12"/>
      <c r="K93" s="36" t="s">
        <v>978</v>
      </c>
      <c r="L93" s="28"/>
      <c r="M93"/>
    </row>
    <row r="94" spans="1:13" s="32" customFormat="1" ht="48" customHeight="1">
      <c r="A94" s="29"/>
      <c r="B94" s="313" t="s">
        <v>276</v>
      </c>
      <c r="C94" s="75"/>
      <c r="D94" s="75"/>
      <c r="E94" s="75"/>
      <c r="F94" s="75"/>
      <c r="G94" s="75"/>
      <c r="H94" s="75"/>
      <c r="I94" s="75"/>
      <c r="J94" s="75"/>
      <c r="K94" s="89"/>
      <c r="L94" s="58"/>
      <c r="M94" s="88"/>
    </row>
    <row r="95" spans="1:13" ht="27.95" customHeight="1">
      <c r="A95" s="29">
        <v>1</v>
      </c>
      <c r="B95" s="29" t="s">
        <v>1003</v>
      </c>
      <c r="C95" s="25">
        <v>9</v>
      </c>
      <c r="D95" s="25" t="s">
        <v>826</v>
      </c>
      <c r="E95" s="25" t="s">
        <v>942</v>
      </c>
      <c r="F95" s="25"/>
      <c r="G95" s="12"/>
      <c r="H95" s="12"/>
      <c r="I95" s="12"/>
      <c r="J95" s="12"/>
      <c r="K95" s="27"/>
      <c r="L95" s="28"/>
      <c r="M95" t="s">
        <v>701</v>
      </c>
    </row>
    <row r="96" spans="1:13" ht="91.5">
      <c r="A96" s="29">
        <v>1</v>
      </c>
      <c r="B96" s="29"/>
      <c r="C96" s="12"/>
      <c r="D96" s="12"/>
      <c r="E96" s="12"/>
      <c r="F96" s="12"/>
      <c r="G96" s="12" t="s">
        <v>859</v>
      </c>
      <c r="H96" s="12" t="s">
        <v>1004</v>
      </c>
      <c r="I96" s="12" t="s">
        <v>869</v>
      </c>
      <c r="J96" s="12" t="s">
        <v>641</v>
      </c>
      <c r="K96" s="312" t="s">
        <v>1005</v>
      </c>
      <c r="L96" s="28" t="s">
        <v>710</v>
      </c>
    </row>
    <row r="97" spans="1:13" ht="72" customHeight="1">
      <c r="A97" s="29">
        <v>1</v>
      </c>
      <c r="B97" s="29"/>
      <c r="C97" s="12"/>
      <c r="D97" s="12"/>
      <c r="E97" s="12"/>
      <c r="F97" s="12"/>
      <c r="G97" s="12" t="s">
        <v>804</v>
      </c>
      <c r="H97" s="12"/>
      <c r="I97" s="12" t="s">
        <v>872</v>
      </c>
      <c r="J97" s="12" t="s">
        <v>642</v>
      </c>
      <c r="K97" s="312" t="s">
        <v>1006</v>
      </c>
      <c r="L97" s="28" t="s">
        <v>710</v>
      </c>
    </row>
    <row r="98" spans="1:13" ht="61.5">
      <c r="A98" s="29">
        <v>1</v>
      </c>
      <c r="B98" s="29"/>
      <c r="C98" s="12"/>
      <c r="D98" s="12"/>
      <c r="E98" s="12"/>
      <c r="F98" s="12"/>
      <c r="G98" s="12"/>
      <c r="H98" s="12"/>
      <c r="I98" s="12" t="s">
        <v>874</v>
      </c>
      <c r="J98" s="12" t="s">
        <v>643</v>
      </c>
      <c r="K98" s="312" t="s">
        <v>1007</v>
      </c>
      <c r="L98" s="28" t="s">
        <v>714</v>
      </c>
    </row>
    <row r="99" spans="1:13" ht="60.75">
      <c r="A99" s="29">
        <v>1</v>
      </c>
      <c r="B99" s="29"/>
      <c r="C99" s="12"/>
      <c r="D99" s="12"/>
      <c r="E99" s="12"/>
      <c r="F99" s="12"/>
      <c r="G99" s="12"/>
      <c r="H99" s="12"/>
      <c r="I99" s="12" t="s">
        <v>1008</v>
      </c>
      <c r="J99" s="12" t="s">
        <v>644</v>
      </c>
      <c r="K99" s="312" t="s">
        <v>1009</v>
      </c>
      <c r="L99" s="28" t="s">
        <v>710</v>
      </c>
    </row>
    <row r="100" spans="1:13" ht="30.75">
      <c r="A100" s="29">
        <v>1</v>
      </c>
      <c r="B100" s="29"/>
      <c r="C100" s="12"/>
      <c r="D100" s="12"/>
      <c r="E100" s="12"/>
      <c r="F100" s="12"/>
      <c r="G100" s="12"/>
      <c r="H100" s="12"/>
      <c r="I100" s="12" t="s">
        <v>876</v>
      </c>
      <c r="J100" s="12" t="s">
        <v>647</v>
      </c>
      <c r="K100" s="312" t="s">
        <v>1010</v>
      </c>
      <c r="L100" s="28" t="s">
        <v>714</v>
      </c>
    </row>
    <row r="101" spans="1:13" ht="30.75">
      <c r="A101" s="29">
        <v>1</v>
      </c>
      <c r="B101" s="29"/>
      <c r="C101" s="12"/>
      <c r="D101" s="12"/>
      <c r="E101" s="12"/>
      <c r="F101" s="12"/>
      <c r="G101" s="12"/>
      <c r="H101" s="12"/>
      <c r="I101" s="12"/>
      <c r="J101" s="12" t="s">
        <v>650</v>
      </c>
      <c r="K101" s="312"/>
      <c r="L101" s="28"/>
    </row>
    <row r="102" spans="1:13" ht="45.75">
      <c r="A102" s="29">
        <v>1</v>
      </c>
      <c r="B102" s="29"/>
      <c r="C102" s="12"/>
      <c r="D102" s="12"/>
      <c r="E102" s="12"/>
      <c r="F102" s="12"/>
      <c r="G102" s="12"/>
      <c r="H102" s="12"/>
      <c r="I102" s="12"/>
      <c r="J102" s="12" t="s">
        <v>649</v>
      </c>
      <c r="K102" s="312"/>
      <c r="L102" s="28"/>
    </row>
    <row r="103" spans="1:13" ht="30.75">
      <c r="A103" s="29">
        <v>1</v>
      </c>
      <c r="B103" s="29"/>
      <c r="C103" s="12"/>
      <c r="D103" s="12"/>
      <c r="E103" s="12"/>
      <c r="F103" s="12"/>
      <c r="G103" s="12"/>
      <c r="H103" s="12"/>
      <c r="I103" s="12"/>
      <c r="J103" s="12" t="s">
        <v>653</v>
      </c>
      <c r="K103" s="312"/>
      <c r="L103" s="28"/>
    </row>
    <row r="104" spans="1:13" ht="45.75">
      <c r="A104" s="29">
        <v>1</v>
      </c>
      <c r="B104" s="29"/>
      <c r="C104" s="12"/>
      <c r="D104" s="12"/>
      <c r="E104" s="12"/>
      <c r="F104" s="12"/>
      <c r="G104" s="12"/>
      <c r="H104" s="12"/>
      <c r="I104" s="12"/>
      <c r="J104" s="12" t="s">
        <v>654</v>
      </c>
      <c r="K104" s="28"/>
      <c r="L104" s="28"/>
    </row>
    <row r="105" spans="1:13" ht="33.75" customHeight="1">
      <c r="A105" s="29">
        <v>2</v>
      </c>
      <c r="B105" s="29" t="s">
        <v>1011</v>
      </c>
      <c r="C105" s="12">
        <v>10</v>
      </c>
      <c r="D105" s="12" t="s">
        <v>835</v>
      </c>
      <c r="E105" s="12"/>
      <c r="F105" s="12"/>
      <c r="G105" s="12"/>
      <c r="H105" s="12"/>
      <c r="I105" s="12"/>
      <c r="J105" s="16"/>
      <c r="K105" s="30"/>
      <c r="L105" s="28"/>
      <c r="M105" t="s">
        <v>701</v>
      </c>
    </row>
    <row r="106" spans="1:13" ht="56.45" customHeight="1">
      <c r="A106" s="29">
        <v>2</v>
      </c>
      <c r="B106" s="29"/>
      <c r="C106" s="12"/>
      <c r="D106" s="12"/>
      <c r="E106" s="12"/>
      <c r="F106" s="12"/>
      <c r="G106" s="12" t="s">
        <v>859</v>
      </c>
      <c r="H106" s="12" t="s">
        <v>1004</v>
      </c>
      <c r="I106" s="12" t="s">
        <v>869</v>
      </c>
      <c r="J106" s="12" t="s">
        <v>641</v>
      </c>
      <c r="K106" s="312" t="s">
        <v>1005</v>
      </c>
      <c r="L106" s="28" t="s">
        <v>710</v>
      </c>
    </row>
    <row r="107" spans="1:13" ht="70.5" customHeight="1">
      <c r="A107" s="29">
        <v>2</v>
      </c>
      <c r="B107" s="29"/>
      <c r="C107" s="12"/>
      <c r="D107" s="12"/>
      <c r="E107" s="12"/>
      <c r="F107" s="12"/>
      <c r="G107" s="12" t="s">
        <v>804</v>
      </c>
      <c r="H107" s="12"/>
      <c r="I107" s="12" t="s">
        <v>872</v>
      </c>
      <c r="J107" s="12" t="s">
        <v>642</v>
      </c>
      <c r="K107" s="312" t="s">
        <v>1006</v>
      </c>
      <c r="L107" s="28" t="s">
        <v>710</v>
      </c>
    </row>
    <row r="108" spans="1:13" ht="47.1" customHeight="1">
      <c r="A108" s="29">
        <v>2</v>
      </c>
      <c r="B108" s="29"/>
      <c r="C108" s="12"/>
      <c r="D108" s="12"/>
      <c r="E108" s="12"/>
      <c r="F108" s="12"/>
      <c r="G108" s="12"/>
      <c r="H108" s="12"/>
      <c r="I108" s="12" t="s">
        <v>874</v>
      </c>
      <c r="J108" s="12" t="s">
        <v>643</v>
      </c>
      <c r="K108" s="312" t="s">
        <v>1007</v>
      </c>
      <c r="L108" s="28" t="s">
        <v>714</v>
      </c>
    </row>
    <row r="109" spans="1:13" ht="63.95" customHeight="1">
      <c r="A109" s="29">
        <v>2</v>
      </c>
      <c r="B109" s="29"/>
      <c r="C109" s="12"/>
      <c r="D109" s="12"/>
      <c r="E109" s="12"/>
      <c r="F109" s="12"/>
      <c r="G109" s="12"/>
      <c r="H109" s="12"/>
      <c r="I109" s="12" t="s">
        <v>1008</v>
      </c>
      <c r="J109" s="12" t="s">
        <v>644</v>
      </c>
      <c r="K109" s="395"/>
      <c r="L109" s="28"/>
    </row>
    <row r="110" spans="1:13" ht="65.45" customHeight="1">
      <c r="A110" s="29">
        <v>2</v>
      </c>
      <c r="B110" s="29"/>
      <c r="C110" s="12"/>
      <c r="D110" s="12"/>
      <c r="E110" s="12"/>
      <c r="F110" s="12"/>
      <c r="G110" s="12"/>
      <c r="H110" s="12"/>
      <c r="I110" s="12" t="s">
        <v>876</v>
      </c>
      <c r="J110" s="12" t="s">
        <v>647</v>
      </c>
      <c r="K110" s="395"/>
      <c r="L110" s="28"/>
    </row>
    <row r="111" spans="1:13" ht="49.5" customHeight="1">
      <c r="A111" s="29">
        <v>2</v>
      </c>
      <c r="B111" s="29"/>
      <c r="C111" s="12"/>
      <c r="D111" s="12"/>
      <c r="E111" s="12"/>
      <c r="F111" s="12"/>
      <c r="G111" s="12"/>
      <c r="H111" s="12"/>
      <c r="I111" s="12"/>
      <c r="J111" s="12" t="s">
        <v>650</v>
      </c>
      <c r="K111" s="395"/>
      <c r="L111" s="28"/>
    </row>
    <row r="112" spans="1:13" ht="47.1" customHeight="1">
      <c r="A112" s="29">
        <v>2</v>
      </c>
      <c r="B112" s="29"/>
      <c r="C112" s="12"/>
      <c r="D112" s="12"/>
      <c r="E112" s="12"/>
      <c r="F112" s="12"/>
      <c r="G112" s="12"/>
      <c r="H112" s="12"/>
      <c r="I112" s="12"/>
      <c r="J112" s="12" t="s">
        <v>649</v>
      </c>
      <c r="K112" s="395"/>
      <c r="L112" s="28"/>
    </row>
    <row r="113" spans="1:13" ht="33.75" customHeight="1">
      <c r="A113" s="29">
        <v>2</v>
      </c>
      <c r="B113" s="29"/>
      <c r="C113" s="12"/>
      <c r="D113" s="12"/>
      <c r="E113" s="12"/>
      <c r="F113" s="12"/>
      <c r="G113" s="12"/>
      <c r="H113" s="12"/>
      <c r="I113" s="12"/>
      <c r="J113" s="12" t="s">
        <v>653</v>
      </c>
      <c r="K113" s="312"/>
      <c r="L113" s="28"/>
    </row>
    <row r="114" spans="1:13" ht="33.75" customHeight="1">
      <c r="A114" s="29">
        <v>2</v>
      </c>
      <c r="B114" s="29"/>
      <c r="C114" s="12"/>
      <c r="D114" s="12"/>
      <c r="E114" s="12"/>
      <c r="F114" s="12"/>
      <c r="G114" s="12"/>
      <c r="H114" s="12"/>
      <c r="I114" s="12"/>
      <c r="J114" s="12" t="s">
        <v>654</v>
      </c>
      <c r="K114" s="28"/>
      <c r="L114" s="28"/>
    </row>
    <row r="115" spans="1:13" ht="33.75" customHeight="1">
      <c r="A115" s="29">
        <v>3</v>
      </c>
      <c r="B115" s="29" t="s">
        <v>1012</v>
      </c>
      <c r="C115" s="12">
        <v>15</v>
      </c>
      <c r="D115" s="12" t="s">
        <v>831</v>
      </c>
      <c r="E115" s="12" t="s">
        <v>1013</v>
      </c>
      <c r="F115" s="12"/>
      <c r="G115" s="12"/>
      <c r="H115" s="12"/>
      <c r="I115" s="12"/>
      <c r="J115" s="16"/>
      <c r="K115" s="30"/>
      <c r="L115" s="28"/>
      <c r="M115" t="s">
        <v>701</v>
      </c>
    </row>
    <row r="116" spans="1:13" ht="125.1" customHeight="1">
      <c r="A116" s="29">
        <v>3</v>
      </c>
      <c r="B116" s="29"/>
      <c r="C116" s="12"/>
      <c r="D116" s="12"/>
      <c r="E116" s="12"/>
      <c r="F116" s="12"/>
      <c r="G116" s="396" t="s">
        <v>859</v>
      </c>
      <c r="H116" s="396" t="s">
        <v>1004</v>
      </c>
      <c r="I116" s="396" t="s">
        <v>869</v>
      </c>
      <c r="J116" s="396" t="s">
        <v>641</v>
      </c>
      <c r="K116" s="314" t="s">
        <v>1005</v>
      </c>
      <c r="L116" s="397" t="s">
        <v>710</v>
      </c>
    </row>
    <row r="117" spans="1:13" ht="66.599999999999994" customHeight="1">
      <c r="A117" s="29">
        <v>3</v>
      </c>
      <c r="B117" s="29"/>
      <c r="C117" s="12"/>
      <c r="D117" s="12"/>
      <c r="E117" s="12"/>
      <c r="F117" s="12"/>
      <c r="G117" s="396" t="s">
        <v>804</v>
      </c>
      <c r="H117" s="396"/>
      <c r="I117" s="396" t="s">
        <v>872</v>
      </c>
      <c r="J117" s="396" t="s">
        <v>642</v>
      </c>
      <c r="K117" s="314" t="s">
        <v>1006</v>
      </c>
      <c r="L117" s="397" t="s">
        <v>710</v>
      </c>
    </row>
    <row r="118" spans="1:13" ht="55.5" customHeight="1">
      <c r="A118" s="29">
        <v>3</v>
      </c>
      <c r="B118" s="29"/>
      <c r="C118" s="12"/>
      <c r="D118" s="12"/>
      <c r="E118" s="12"/>
      <c r="F118" s="12"/>
      <c r="G118" s="396"/>
      <c r="H118" s="396"/>
      <c r="I118" s="396" t="s">
        <v>874</v>
      </c>
      <c r="J118" s="396" t="s">
        <v>643</v>
      </c>
      <c r="K118" s="314" t="s">
        <v>1007</v>
      </c>
      <c r="L118" s="397" t="s">
        <v>714</v>
      </c>
    </row>
    <row r="119" spans="1:13" ht="75" customHeight="1">
      <c r="A119" s="29">
        <v>3</v>
      </c>
      <c r="B119" s="29"/>
      <c r="C119" s="12"/>
      <c r="D119" s="12"/>
      <c r="E119" s="12"/>
      <c r="F119" s="12"/>
      <c r="G119" s="396"/>
      <c r="H119" s="396"/>
      <c r="I119" s="396" t="s">
        <v>1008</v>
      </c>
      <c r="J119" s="396" t="s">
        <v>644</v>
      </c>
      <c r="K119" s="314" t="s">
        <v>1014</v>
      </c>
      <c r="L119" s="397" t="s">
        <v>710</v>
      </c>
    </row>
    <row r="120" spans="1:13" ht="61.5" customHeight="1">
      <c r="A120" s="29">
        <v>3</v>
      </c>
      <c r="B120" s="29"/>
      <c r="C120" s="12"/>
      <c r="D120" s="12"/>
      <c r="E120" s="12"/>
      <c r="F120" s="12"/>
      <c r="G120" s="396"/>
      <c r="H120" s="396"/>
      <c r="I120" s="396" t="s">
        <v>876</v>
      </c>
      <c r="J120" s="396" t="s">
        <v>647</v>
      </c>
      <c r="K120" s="314" t="s">
        <v>1009</v>
      </c>
      <c r="L120" s="397" t="s">
        <v>714</v>
      </c>
    </row>
    <row r="121" spans="1:13" ht="48.6" customHeight="1">
      <c r="A121" s="29">
        <v>3</v>
      </c>
      <c r="B121" s="29"/>
      <c r="C121" s="12"/>
      <c r="D121" s="12"/>
      <c r="E121" s="12"/>
      <c r="F121" s="12"/>
      <c r="G121" s="396"/>
      <c r="H121" s="396"/>
      <c r="I121" s="396"/>
      <c r="J121" s="396" t="s">
        <v>650</v>
      </c>
      <c r="K121" s="314" t="s">
        <v>1010</v>
      </c>
      <c r="L121" s="397"/>
    </row>
    <row r="122" spans="1:13" ht="33.75" customHeight="1">
      <c r="A122" s="29">
        <v>3</v>
      </c>
      <c r="B122" s="29"/>
      <c r="C122" s="12"/>
      <c r="D122" s="12"/>
      <c r="E122" s="12"/>
      <c r="F122" s="12"/>
      <c r="G122" s="396"/>
      <c r="H122" s="396"/>
      <c r="I122" s="396"/>
      <c r="J122" s="396" t="s">
        <v>649</v>
      </c>
      <c r="K122" s="3"/>
      <c r="L122" s="397"/>
    </row>
    <row r="123" spans="1:13" ht="33.75" customHeight="1">
      <c r="A123" s="29">
        <v>3</v>
      </c>
      <c r="B123" s="29"/>
      <c r="C123" s="12"/>
      <c r="D123" s="12"/>
      <c r="E123" s="12"/>
      <c r="F123" s="12"/>
      <c r="G123" s="396"/>
      <c r="H123" s="396"/>
      <c r="I123" s="396"/>
      <c r="J123" s="396" t="s">
        <v>653</v>
      </c>
      <c r="K123" s="314"/>
      <c r="L123" s="397"/>
    </row>
    <row r="124" spans="1:13" ht="33.75" customHeight="1">
      <c r="A124" s="29">
        <v>3</v>
      </c>
      <c r="B124" s="29"/>
      <c r="C124" s="12"/>
      <c r="D124" s="12"/>
      <c r="E124" s="12"/>
      <c r="F124" s="12"/>
      <c r="G124" s="396"/>
      <c r="H124" s="396"/>
      <c r="I124" s="396"/>
      <c r="J124" s="396" t="s">
        <v>654</v>
      </c>
      <c r="K124" s="397"/>
      <c r="L124" s="397"/>
    </row>
    <row r="125" spans="1:13" ht="15">
      <c r="A125" s="3"/>
      <c r="B125" s="3"/>
      <c r="C125" s="3"/>
      <c r="D125" s="3"/>
      <c r="E125" s="3"/>
      <c r="F125" s="3"/>
      <c r="G125" s="3"/>
      <c r="H125" s="3"/>
      <c r="I125" s="3"/>
      <c r="J125" s="3"/>
      <c r="K125" s="3"/>
      <c r="L125" s="3"/>
    </row>
    <row r="126" spans="1:13" ht="15">
      <c r="A126" s="3"/>
      <c r="B126" s="3"/>
      <c r="C126" s="3"/>
      <c r="D126" s="3"/>
      <c r="E126" s="3"/>
      <c r="F126" s="3"/>
      <c r="G126" s="3"/>
      <c r="H126" s="3"/>
      <c r="I126" s="3"/>
      <c r="J126" s="3"/>
      <c r="K126" s="3"/>
      <c r="L126" s="3"/>
    </row>
    <row r="127" spans="1:13" ht="15"/>
    <row r="128" spans="1:13" ht="15"/>
    <row r="129" ht="15"/>
    <row r="130" ht="15"/>
    <row r="131" ht="15"/>
    <row r="132" ht="15"/>
    <row r="133" ht="15"/>
    <row r="134" ht="15"/>
    <row r="135" ht="15"/>
    <row r="136" ht="15"/>
    <row r="137" ht="15"/>
    <row r="138" ht="15"/>
    <row r="139" ht="15"/>
  </sheetData>
  <conditionalFormatting sqref="A96:F99 A106:A114 I100:I104 A100:G104 L96:M104 A42:H42 A41:G41 J33 A15:F24 I14:J24 A26:A39 B34:I39 L106:M114 I120:I124 A120:G124 L116:L124">
    <cfRule type="expression" dxfId="75" priority="87">
      <formula>$B14&gt;0</formula>
    </cfRule>
  </conditionalFormatting>
  <conditionalFormatting sqref="A13:L13 A14:G14 B26:F29 A40:L40 A25:L25">
    <cfRule type="expression" dxfId="74" priority="44">
      <formula>$B13&gt;0</formula>
    </cfRule>
  </conditionalFormatting>
  <conditionalFormatting sqref="A95:M95 A105:M105 B106:F114 A115:M115 A116:F119">
    <cfRule type="expression" dxfId="73" priority="92">
      <formula>$B95&gt;0</formula>
    </cfRule>
  </conditionalFormatting>
  <conditionalFormatting sqref="G15:G16 G28:H29 L19 J21:J24">
    <cfRule type="expression" dxfId="72" priority="47">
      <formula>#REF!&gt;0</formula>
    </cfRule>
  </conditionalFormatting>
  <conditionalFormatting sqref="G17:G18 F30:I31">
    <cfRule type="expression" dxfId="71" priority="50">
      <formula>#REF!&gt;0</formula>
    </cfRule>
  </conditionalFormatting>
  <conditionalFormatting sqref="G19">
    <cfRule type="expression" dxfId="70" priority="57">
      <formula>$B35&gt;0</formula>
    </cfRule>
  </conditionalFormatting>
  <conditionalFormatting sqref="G20:G22">
    <cfRule type="expression" dxfId="69" priority="58">
      <formula>#REF!&gt;0</formula>
    </cfRule>
  </conditionalFormatting>
  <conditionalFormatting sqref="G23:G24">
    <cfRule type="expression" dxfId="68" priority="49">
      <formula>#REF!&gt;0</formula>
    </cfRule>
  </conditionalFormatting>
  <conditionalFormatting sqref="G26 G27:H29 F30:I31 G32:H33">
    <cfRule type="expression" dxfId="67" priority="45">
      <formula>#REF!&gt;0</formula>
    </cfRule>
  </conditionalFormatting>
  <conditionalFormatting sqref="G41">
    <cfRule type="expression" dxfId="66" priority="41">
      <formula>$B45&gt;0</formula>
    </cfRule>
  </conditionalFormatting>
  <conditionalFormatting sqref="G96:G97">
    <cfRule type="expression" dxfId="65" priority="230">
      <formula>#REF!&gt;0</formula>
    </cfRule>
  </conditionalFormatting>
  <conditionalFormatting sqref="G32:H33">
    <cfRule type="expression" dxfId="64" priority="53">
      <formula>$B42&gt;0</formula>
    </cfRule>
  </conditionalFormatting>
  <conditionalFormatting sqref="G42:H43">
    <cfRule type="expression" dxfId="63" priority="59">
      <formula>#REF!&gt;0</formula>
    </cfRule>
  </conditionalFormatting>
  <conditionalFormatting sqref="I26:I29 B30:E31 B32:F33 I32:I33 L41 A43:I44 A45:F49 I48:J49 J26:J32 I45:I47 J41:J47 L49">
    <cfRule type="expression" dxfId="62" priority="40">
      <formula>$B26&gt;0</formula>
    </cfRule>
  </conditionalFormatting>
  <conditionalFormatting sqref="I41:I43">
    <cfRule type="expression" dxfId="61" priority="39">
      <formula>$B41&gt;0</formula>
    </cfRule>
  </conditionalFormatting>
  <conditionalFormatting sqref="I96:I98 G98 J96:J103">
    <cfRule type="expression" dxfId="60" priority="178">
      <formula>$B97&gt;0</formula>
    </cfRule>
  </conditionalFormatting>
  <conditionalFormatting sqref="L42">
    <cfRule type="expression" dxfId="59" priority="51">
      <formula>#REF!&gt;0</formula>
    </cfRule>
  </conditionalFormatting>
  <conditionalFormatting sqref="G26:H27 L49">
    <cfRule type="expression" dxfId="58" priority="48">
      <formula>#REF!&gt;0</formula>
    </cfRule>
  </conditionalFormatting>
  <conditionalFormatting sqref="K26:K29">
    <cfRule type="expression" dxfId="57" priority="55">
      <formula>#REF!&gt;0</formula>
    </cfRule>
  </conditionalFormatting>
  <conditionalFormatting sqref="M116:M124">
    <cfRule type="expression" dxfId="56" priority="66">
      <formula>$B116&gt;0</formula>
    </cfRule>
  </conditionalFormatting>
  <conditionalFormatting sqref="A51:M52 A53:I64 K53:M68 J53:J93 A65:E66 G65:I66 A67:I68">
    <cfRule type="expression" dxfId="55" priority="29">
      <formula>$B51&gt;0</formula>
    </cfRule>
  </conditionalFormatting>
  <conditionalFormatting sqref="B78">
    <cfRule type="expression" dxfId="54" priority="26">
      <formula>$B78&gt;0</formula>
    </cfRule>
  </conditionalFormatting>
  <conditionalFormatting sqref="F54">
    <cfRule type="expression" dxfId="53" priority="27">
      <formula>#REF!&gt;0</formula>
    </cfRule>
  </conditionalFormatting>
  <conditionalFormatting sqref="F55">
    <cfRule type="expression" dxfId="52" priority="31">
      <formula>#REF!&gt;0</formula>
    </cfRule>
  </conditionalFormatting>
  <conditionalFormatting sqref="F65">
    <cfRule type="expression" dxfId="51" priority="30">
      <formula>$B66&gt;0</formula>
    </cfRule>
  </conditionalFormatting>
  <conditionalFormatting sqref="F66">
    <cfRule type="expression" dxfId="50" priority="28">
      <formula>$B66&gt;0</formula>
    </cfRule>
  </conditionalFormatting>
  <conditionalFormatting sqref="A3:L3">
    <cfRule type="expression" dxfId="49" priority="25">
      <formula>$B3&gt;0</formula>
    </cfRule>
  </conditionalFormatting>
  <conditionalFormatting sqref="A8:L8">
    <cfRule type="expression" dxfId="48" priority="24">
      <formula>$B8&gt;0</formula>
    </cfRule>
  </conditionalFormatting>
  <conditionalFormatting sqref="J104">
    <cfRule type="expression" dxfId="47" priority="366">
      <formula>#REF!&gt;0</formula>
    </cfRule>
  </conditionalFormatting>
  <conditionalFormatting sqref="I110:I114 G110:G114">
    <cfRule type="expression" dxfId="46" priority="19">
      <formula>$B110&gt;0</formula>
    </cfRule>
  </conditionalFormatting>
  <conditionalFormatting sqref="G106">
    <cfRule type="expression" dxfId="45" priority="21">
      <formula>#REF!&gt;0</formula>
    </cfRule>
  </conditionalFormatting>
  <conditionalFormatting sqref="I106:I108 G108 J106:J113">
    <cfRule type="expression" dxfId="44" priority="20">
      <formula>$B107&gt;0</formula>
    </cfRule>
  </conditionalFormatting>
  <conditionalFormatting sqref="J114">
    <cfRule type="expression" dxfId="43" priority="22">
      <formula>#REF!&gt;0</formula>
    </cfRule>
  </conditionalFormatting>
  <conditionalFormatting sqref="H26">
    <cfRule type="expression" dxfId="42" priority="382">
      <formula>$B41&gt;0</formula>
    </cfRule>
  </conditionalFormatting>
  <conditionalFormatting sqref="J33">
    <cfRule type="expression" dxfId="41" priority="384">
      <formula>$B30&gt;0</formula>
    </cfRule>
  </conditionalFormatting>
  <conditionalFormatting sqref="J34:J39">
    <cfRule type="expression" dxfId="40" priority="386">
      <formula>$B32&gt;0</formula>
    </cfRule>
  </conditionalFormatting>
  <conditionalFormatting sqref="L20:L24">
    <cfRule type="expression" dxfId="39" priority="14">
      <formula>$B20&gt;0</formula>
    </cfRule>
  </conditionalFormatting>
  <conditionalFormatting sqref="L35:L39">
    <cfRule type="expression" dxfId="38" priority="13">
      <formula>$B35&gt;0</formula>
    </cfRule>
  </conditionalFormatting>
  <conditionalFormatting sqref="L44:L48">
    <cfRule type="expression" dxfId="37" priority="12">
      <formula>$B44&gt;0</formula>
    </cfRule>
  </conditionalFormatting>
  <conditionalFormatting sqref="L14:L18">
    <cfRule type="expression" dxfId="36" priority="11">
      <formula>$B14&gt;0</formula>
    </cfRule>
  </conditionalFormatting>
  <conditionalFormatting sqref="L26:L28">
    <cfRule type="expression" dxfId="35" priority="10">
      <formula>$B26&gt;0</formula>
    </cfRule>
  </conditionalFormatting>
  <conditionalFormatting sqref="L29:L33">
    <cfRule type="expression" dxfId="34" priority="9">
      <formula>$B29&gt;0</formula>
    </cfRule>
  </conditionalFormatting>
  <conditionalFormatting sqref="L34">
    <cfRule type="expression" dxfId="33" priority="8">
      <formula>$B34&gt;0</formula>
    </cfRule>
  </conditionalFormatting>
  <conditionalFormatting sqref="L43">
    <cfRule type="expression" dxfId="32" priority="7">
      <formula>$B43&gt;0</formula>
    </cfRule>
  </conditionalFormatting>
  <conditionalFormatting sqref="G116:G117">
    <cfRule type="expression" dxfId="31" priority="4">
      <formula>#REF!&gt;0</formula>
    </cfRule>
  </conditionalFormatting>
  <conditionalFormatting sqref="I116:I118 G118 J116:J123">
    <cfRule type="expression" dxfId="30" priority="3">
      <formula>$B117&gt;0</formula>
    </cfRule>
  </conditionalFormatting>
  <conditionalFormatting sqref="J124">
    <cfRule type="expression" dxfId="29" priority="5">
      <formula>#REF!&gt;0</formula>
    </cfRule>
  </conditionalFormatting>
  <conditionalFormatting sqref="G107">
    <cfRule type="expression" dxfId="28" priority="2">
      <formula>#REF!&gt;0</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F9B4D521-B7F8-4544-A46F-EB04245EF85A}">
          <x14:formula1>
            <xm:f>AUX!$A$2:$A$17</xm:f>
          </x14:formula1>
          <xm:sqref>G95:G98 G120:G124 G110:G118 G100:G108</xm:sqref>
        </x14:dataValidation>
        <x14:dataValidation type="list" allowBlank="1" showInputMessage="1" showErrorMessage="1" xr:uid="{36B60886-D822-4CF7-8C57-0C2BDAE8BCD2}">
          <x14:formula1>
            <xm:f>AUX!$B$2:$B$17</xm:f>
          </x14:formula1>
          <xm:sqref>L95:L124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Angélica Palacios Vélez</cp:lastModifiedBy>
  <cp:revision/>
  <dcterms:created xsi:type="dcterms:W3CDTF">2015-06-05T18:19:34Z</dcterms:created>
  <dcterms:modified xsi:type="dcterms:W3CDTF">2025-10-31T19:00:14Z</dcterms:modified>
  <cp:category/>
  <cp:contentStatus/>
</cp:coreProperties>
</file>